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firstSheet="6" activeTab="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按功能科目分类）02-2" sheetId="7" r:id="rId5"/>
    <sheet name="2025年一般公共预算“三公”经费支出预算表03" sheetId="8" r:id="rId6"/>
    <sheet name="2025年部门基本支出预算表（人员类、运转类公用经费项目）04" sheetId="10" r:id="rId7"/>
    <sheet name="2025年部门项目支出预算表（其他运转类、特定目标类项目）"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6">'2025年部门基本支出预算表（人员类、运转类公用经费项目）04'!$1:$8</definedName>
    <definedName name="_xlnm.Print_Titles" localSheetId="7">'2025年部门项目支出预算表（其他运转类、特定目标类项目）'!$1:$8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<sst xmlns="http://schemas.openxmlformats.org/spreadsheetml/2006/main" count="1297" uniqueCount="523">
  <si>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</si>
  <si>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</si>
  <si>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</si>
  <si>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</si>
  <si>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</si>
  <si>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</si>
  <si>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</si>
  <si>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</si>
  <si>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</si>
  <si>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</si>
  <si>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</si>
  <si>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</si>
  <si>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</si>
  <si>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</si>
  <si>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</si>
  <si>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</si>
  <si>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</si>
  <si>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</si>
  <si>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</si>
  <si>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</si>
  <si>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</si>
  <si>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</si>
  <si>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</si>
  <si>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</si>
  <si>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</si>
  <si>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</si>
  <si>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</si>
  <si>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</si>
  <si>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</si>
  <si>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</si>
  <si>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</si>
  <si>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</si>
  <si>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</si>
  <si>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</si>
  <si>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</si>
  <si>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</si>
  <si>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</si>
  <si>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</si>
  <si>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</si>
  <si>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</si>
  <si>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</si>
  <si>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</si>
  <si>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</si>
  <si>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</si>
  <si>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</si>
  <si>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</si>
  <si>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</si>
  <si>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</si>
  <si>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</si>
  <si>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</si>
  <si>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</si>
  <si>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</si>
  <si>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</si>
  <si>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</si>
  <si>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</si>
  <si>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</si>
  <si>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</si>
  <si>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</si>
  <si>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</si>
  <si>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</si>
  <si>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</si>
  <si>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</si>
  <si>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</si>
  <si>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</si>
  <si>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</si>
  <si>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</si>
  <si>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</si>
  <si>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</si>
  <si>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</si>
  <si>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</si>
  <si>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152</t>
  </si>
  <si>
    <t>楚雄彝族自治州地震局</t>
  </si>
  <si>
    <t>152001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</si>
  <si>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</si>
  <si>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</si>
  <si>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</si>
  <si>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</si>
  <si>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</si>
  <si>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</si>
  <si>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</si>
  <si>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</si>
  <si>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</si>
  <si>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</si>
  <si>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</si>
  <si>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</si>
  <si>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</si>
  <si>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</si>
  <si>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</si>
  <si>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</si>
  <si>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</si>
  <si>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</si>
  <si>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</si>
  <si>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</si>
  <si>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</si>
  <si>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</si>
  <si>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</si>
  <si>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</si>
  <si>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</si>
  <si>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</si>
  <si>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</si>
  <si>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</si>
  <si>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</si>
  <si>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</si>
  <si>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</si>
  <si>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</si>
  <si>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</si>
  <si>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</si>
  <si>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</si>
  <si>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</si>
  <si>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</si>
  <si>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</si>
  <si>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</si>
  <si>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</si>
  <si>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</si>
  <si>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</si>
  <si>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</si>
  <si>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</si>
  <si>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</si>
  <si>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</si>
  <si>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</si>
  <si>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</si>
  <si>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</si>
  <si>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</si>
  <si>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</si>
  <si>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</si>
  <si>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</si>
  <si>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</si>
  <si>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</si>
  <si>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22405</t>
  </si>
  <si>
    <t>地震事务</t>
  </si>
  <si>
    <t>2240501</t>
  </si>
  <si>
    <t>行政运行</t>
  </si>
  <si>
    <t>2240502</t>
  </si>
  <si>
    <t>一般行政管理事务</t>
  </si>
  <si>
    <t>2240504</t>
  </si>
  <si>
    <t>地震监测</t>
  </si>
  <si>
    <t>2240507</t>
  </si>
  <si>
    <t>地震应急救援</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</si>
  <si>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</si>
  <si>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</si>
  <si>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</si>
  <si>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</si>
  <si>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</si>
  <si>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</si>
  <si>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</si>
  <si>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</si>
  <si>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</si>
  <si>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</si>
  <si>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</si>
  <si>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</si>
  <si>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</si>
  <si>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</si>
  <si>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</si>
  <si>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</si>
  <si>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</si>
  <si>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</si>
  <si>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</si>
  <si>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</si>
  <si>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</si>
  <si>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</si>
  <si>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</si>
  <si>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</si>
  <si>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</si>
  <si>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</si>
  <si>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</si>
  <si>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</si>
  <si>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</si>
  <si>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</si>
  <si>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</si>
  <si>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</si>
  <si>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</si>
  <si>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</si>
  <si>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</si>
  <si>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</si>
  <si>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</si>
  <si>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</si>
  <si>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</si>
  <si>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</si>
  <si>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</si>
  <si>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</si>
  <si>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</si>
  <si>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</si>
  <si>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</si>
  <si>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</si>
  <si>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</si>
  <si>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</si>
  <si>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</si>
  <si>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</si>
  <si>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</si>
  <si>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</si>
  <si>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</si>
  <si>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</si>
  <si>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</si>
  <si>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</si>
  <si>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</si>
  <si>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</si>
  <si>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</si>
  <si>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</si>
  <si>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</si>
  <si>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</si>
  <si>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</si>
  <si>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</si>
  <si>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</si>
  <si>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</si>
  <si>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</si>
  <si>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</si>
  <si>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</si>
  <si>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</si>
  <si>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</si>
  <si>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</si>
  <si>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</si>
  <si>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</si>
  <si>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532300210000000017428</t>
  </si>
  <si>
    <t>行政人员工资支出</t>
  </si>
  <si>
    <t>30101</t>
  </si>
  <si>
    <t>基本工资</t>
  </si>
  <si>
    <t>30102</t>
  </si>
  <si>
    <t>津贴补贴</t>
  </si>
  <si>
    <t>30103</t>
  </si>
  <si>
    <t>奖金</t>
  </si>
  <si>
    <t>532300210000000017427</t>
  </si>
  <si>
    <t>机关综合绩效支出</t>
  </si>
  <si>
    <t>532300210000000017431</t>
  </si>
  <si>
    <t>机关事业单位基本养老保险缴费</t>
  </si>
  <si>
    <t>30108</t>
  </si>
  <si>
    <t>532300210000000017432</t>
  </si>
  <si>
    <t>社会保障缴费</t>
  </si>
  <si>
    <t>30110</t>
  </si>
  <si>
    <t>职工基本医疗保险缴费</t>
  </si>
  <si>
    <t>30111</t>
  </si>
  <si>
    <t>公务员医疗补助缴费</t>
  </si>
  <si>
    <t>30112</t>
  </si>
  <si>
    <t>其他社会保障缴费</t>
  </si>
  <si>
    <t>532300241100002101654</t>
  </si>
  <si>
    <t>工伤保险</t>
  </si>
  <si>
    <t>532300210000000017433</t>
  </si>
  <si>
    <t>30113</t>
  </si>
  <si>
    <t>532300221100000765583</t>
  </si>
  <si>
    <t>工会经费</t>
  </si>
  <si>
    <t>30228</t>
  </si>
  <si>
    <t>532300231100001536254</t>
  </si>
  <si>
    <t>福利费</t>
  </si>
  <si>
    <t>30229</t>
  </si>
  <si>
    <t>532300210000000015872</t>
  </si>
  <si>
    <t>车辆使用费</t>
  </si>
  <si>
    <t>30231</t>
  </si>
  <si>
    <t>公务用车运行维护费</t>
  </si>
  <si>
    <t>532300210000000017436</t>
  </si>
  <si>
    <t>行政人员公务交通补贴</t>
  </si>
  <si>
    <t>30239</t>
  </si>
  <si>
    <t>其他交通费用</t>
  </si>
  <si>
    <t>532300210000000017437</t>
  </si>
  <si>
    <t>公务交通专项经费</t>
  </si>
  <si>
    <t>532300221100000765557</t>
  </si>
  <si>
    <t>考核优秀奖</t>
  </si>
  <si>
    <t>532300210000000017439</t>
  </si>
  <si>
    <t>一般公用经费</t>
  </si>
  <si>
    <t>30201</t>
  </si>
  <si>
    <t>办公费</t>
  </si>
  <si>
    <t>30205</t>
  </si>
  <si>
    <t>水费</t>
  </si>
  <si>
    <t>30209</t>
  </si>
  <si>
    <t>物业管理费</t>
  </si>
  <si>
    <t>30211</t>
  </si>
  <si>
    <t>差旅费</t>
  </si>
  <si>
    <t>30213</t>
  </si>
  <si>
    <t>维修（护）费</t>
  </si>
  <si>
    <t>30215</t>
  </si>
  <si>
    <t>会议费</t>
  </si>
  <si>
    <t>532300221100000765582</t>
  </si>
  <si>
    <t>30217</t>
  </si>
  <si>
    <t>30226</t>
  </si>
  <si>
    <t>劳务费</t>
  </si>
  <si>
    <t>30299</t>
  </si>
  <si>
    <t>其他商品和服务支出</t>
  </si>
  <si>
    <t>30206</t>
  </si>
  <si>
    <t>电费</t>
  </si>
  <si>
    <t>532300210000000017438</t>
  </si>
  <si>
    <t>离退休公用经费</t>
  </si>
  <si>
    <t>532300210000000017434</t>
  </si>
  <si>
    <t>对个人和家庭的补助</t>
  </si>
  <si>
    <t>30302</t>
  </si>
  <si>
    <t>退休费</t>
  </si>
  <si>
    <t>532300251100004045868</t>
  </si>
  <si>
    <t>楚雄州地震局2025年职业年金缴费（拟退休人员宋云香记实）经费</t>
  </si>
  <si>
    <t>30109</t>
  </si>
  <si>
    <t>职业年金缴费</t>
  </si>
  <si>
    <t>预算05-1表</t>
  </si>
  <si>
    <t>2025年部门项目支出预算表（其他运转类、特定目标类项目）</t>
  </si>
  <si>
    <t>项目分类</t>
  </si>
  <si>
    <t>经济科目编码</t>
  </si>
  <si>
    <t>经济科目名称</t>
  </si>
  <si>
    <t>本年拨款</t>
  </si>
  <si>
    <t>其中：本次下达</t>
  </si>
  <si>
    <t>楚雄州地震局2005年度自有资金</t>
  </si>
  <si>
    <t>313 事业发展类</t>
  </si>
  <si>
    <t>532300251100003985483</t>
  </si>
  <si>
    <t>楚雄州地震应急指挥平台运维经费</t>
  </si>
  <si>
    <t>532300210000000016930</t>
  </si>
  <si>
    <t>30207</t>
  </si>
  <si>
    <t>邮电费</t>
  </si>
  <si>
    <t>地震系统春节值班人员慰问经费</t>
  </si>
  <si>
    <t>532300210000000016367</t>
  </si>
  <si>
    <t>30305</t>
  </si>
  <si>
    <t>生活补助</t>
  </si>
  <si>
    <t>专业仪器维持经费</t>
  </si>
  <si>
    <t>532300210000000016957</t>
  </si>
  <si>
    <t>30227</t>
  </si>
  <si>
    <t>委托业务费</t>
  </si>
  <si>
    <t>31002</t>
  </si>
  <si>
    <t>办公设备购置</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</si>
  <si>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</si>
  <si>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</si>
  <si>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</si>
  <si>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</si>
  <si>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</si>
  <si>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</si>
  <si>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</si>
  <si>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</si>
  <si>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</si>
  <si>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</si>
  <si>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</si>
  <si>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</si>
  <si>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按照中共楚雄州委办公室的通知，春节前州地震局党组代表州委政府看望慰问全州地震系统部分震情值班人员，慰问3个县市及州地震局春节期间震情值班人员。</t>
  </si>
  <si>
    <t>产出指标</t>
  </si>
  <si>
    <t>数量指标</t>
  </si>
  <si>
    <t>慰问人数</t>
  </si>
  <si>
    <t>&gt;=</t>
  </si>
  <si>
    <t>15</t>
  </si>
  <si>
    <t>人</t>
  </si>
  <si>
    <t>定量指标</t>
  </si>
  <si>
    <t>反映慰问地震系统春节部分值班人员</t>
  </si>
  <si>
    <t>质量指标</t>
  </si>
  <si>
    <t>慰问对象准确率</t>
  </si>
  <si>
    <t>=</t>
  </si>
  <si>
    <t>100</t>
  </si>
  <si>
    <t>%</t>
  </si>
  <si>
    <t>定性指标</t>
  </si>
  <si>
    <t>慰问对象准确率达100%</t>
  </si>
  <si>
    <t>时效指标</t>
  </si>
  <si>
    <t>完成时间</t>
  </si>
  <si>
    <t>春节前</t>
  </si>
  <si>
    <t>次/月（季、年）</t>
  </si>
  <si>
    <t>反映在春节前完成对全州部分震情值班人员的慰问</t>
  </si>
  <si>
    <t>效益指标</t>
  </si>
  <si>
    <t>社会效益</t>
  </si>
  <si>
    <t>慰问对象政策知晓率</t>
  </si>
  <si>
    <t>90</t>
  </si>
  <si>
    <t>反映慰问对象的政策知晓率</t>
  </si>
  <si>
    <t>满意度指标</t>
  </si>
  <si>
    <t>服务对象满意度</t>
  </si>
  <si>
    <t>慰问对象的满意度</t>
  </si>
  <si>
    <t>90%</t>
  </si>
  <si>
    <t>反映慰问对象的满意度</t>
  </si>
  <si>
    <r>
      <rPr>
        <sz val="11"/>
        <color rgb="FF000000"/>
        <rFont val="宋体"/>
        <charset val="134"/>
      </rPr>
      <t>一是强化监测台网运行及监测质量管理。完成监测数据日常处理、跟踪分析，及时处理仪器设备故障，数据连续率、完整率大于</t>
    </r>
    <r>
      <rPr>
        <sz val="11"/>
        <color rgb="FF000000"/>
        <rFont val="Times New Roman"/>
        <charset val="134"/>
      </rPr>
      <t>99%</t>
    </r>
    <r>
      <rPr>
        <sz val="11"/>
        <color rgb="FF000000"/>
        <rFont val="宋体"/>
        <charset val="134"/>
      </rPr>
      <t>。培训指导各县市地震部门规范开展地震监测业务。对各县市监测台站进行年度巡检。完成监测站网的运维、校测、标定、看护任务。组织各监测台站参加全省、全国地震监测质量评比及监测质量分析调度。争取地方政府支持，加大地震监测台网（站）建设及升级改造。二是强化震情跟踪监视。组织各县市地震局定期召开震情跟踪工作会，指导各县市按照相关流程，规范开展宏微观异常核实工作。重点时段组织专题会商会，制定震情保障方案。指导督促各县市加强群测群防工作管理，组织好三网一员培训和宏观联络员、观测点信息更新等工作。三是强化地震预警与速报工作。指导督促各县市地震局完成预警台站巡检、标定、聘请看护人员等运维任务。推进地震预警州市平台建设项目实施。推进地震速报信息推送服务平台项目实施。争取地方政府支持，不断拓展地震预警终端信息覆盖范围。制定完善地震预警系统服务管理制度。</t>
    </r>
  </si>
  <si>
    <t>宣传推广平台</t>
  </si>
  <si>
    <t>个</t>
  </si>
  <si>
    <t>楚雄州电视台预警专题宣传2万元、楚雄州广播电台专题栏目建设费2万元等。</t>
  </si>
  <si>
    <t>报送《震情分析意见》和《震情跟踪工作月报》</t>
  </si>
  <si>
    <t>20</t>
  </si>
  <si>
    <t>期</t>
  </si>
  <si>
    <t>反映报送《震情分析意见》和《震情跟踪工作月报》20期</t>
  </si>
  <si>
    <t>上报宏微观异常零报告</t>
  </si>
  <si>
    <t>52</t>
  </si>
  <si>
    <t>反映核实本辖区内出现的重大宏微观异常，上报宏微观异常零报告36期</t>
  </si>
  <si>
    <t>完成仪器标定、询台、检查</t>
  </si>
  <si>
    <t>次</t>
  </si>
  <si>
    <t>完成仪器标定、询台、检查，为基层解决实际困难</t>
  </si>
  <si>
    <t>宣传次数</t>
  </si>
  <si>
    <t>全年完成防震减灾宣传4次以上</t>
  </si>
  <si>
    <t>开展法治宣传讲座学习宣传等场次</t>
  </si>
  <si>
    <t>反映通过举办讲座、法律咨询、送法下乡活动等多种形式，开展法治宣传讲座学习宣传等10余场次</t>
  </si>
  <si>
    <r>
      <rPr>
        <sz val="11"/>
        <color rgb="FF000000"/>
        <rFont val="宋体"/>
        <charset val="134"/>
      </rPr>
      <t>召开</t>
    </r>
    <r>
      <rPr>
        <sz val="11"/>
        <color rgb="FF000000"/>
        <rFont val="Times New Roman"/>
        <charset val="134"/>
      </rPr>
      <t>2025</t>
    </r>
    <r>
      <rPr>
        <sz val="11"/>
        <color rgb="FF000000"/>
        <rFont val="宋体"/>
        <charset val="134"/>
      </rPr>
      <t>年全州震情跟踪监视会商会议</t>
    </r>
  </si>
  <si>
    <t>反映2023年10月份以前召开全州的震情跟踪监视会商会2次</t>
  </si>
  <si>
    <t>组织召开各类震情会商会</t>
  </si>
  <si>
    <t>反映按时组织召开各类会商会12次以上，做好重大震情的处置和研判，全年上报《震情分析意见》12期，《震情跟踪工作月报》12期，《宏微观异常零报告登记表》52期。</t>
  </si>
  <si>
    <t>严格落实24小时震情值班责任制</t>
  </si>
  <si>
    <t>正常</t>
  </si>
  <si>
    <t>月</t>
  </si>
  <si>
    <t>严格落实24小时震情值班责任制，做好地震监测、震情跟踪、应急值守等各项工作，重点强化特殊时间段的值班值守工作，确保节假日期间的震情跟踪工作不间断</t>
  </si>
  <si>
    <t>台网数据完整率</t>
  </si>
  <si>
    <t>95</t>
  </si>
  <si>
    <t>反映测震前兆站点15个、信息节点2个数据完整率</t>
  </si>
  <si>
    <t>全州群测群防队伍人数</t>
  </si>
  <si>
    <t>600</t>
  </si>
  <si>
    <t>反映全州群测群防队伍人数</t>
  </si>
  <si>
    <t>信息数据安全</t>
  </si>
  <si>
    <t>反映信息系统相关数据安全的保障情况。</t>
  </si>
  <si>
    <t>做好重点时段震情保障服务。制定了春节、高考、国庆震情安保方案</t>
  </si>
  <si>
    <t>是、否</t>
  </si>
  <si>
    <t>是/否</t>
  </si>
  <si>
    <t>反映做好重点时段震情保障服务。制定了春节、高考、国庆震情安保方案</t>
  </si>
  <si>
    <t>震情信息报送率</t>
  </si>
  <si>
    <t>98</t>
  </si>
  <si>
    <t>反映当州内发生3级以上、邻区发生5级以上地震后，向相关部门报送震情信息率</t>
  </si>
  <si>
    <t>本辖区或管理范围内发生4.0级以上地震震后趋势的意见</t>
  </si>
  <si>
    <t>&lt;</t>
  </si>
  <si>
    <t>&lt;=24小时</t>
  </si>
  <si>
    <t>小时</t>
  </si>
  <si>
    <t>本辖区或管理范围内发生4.0级以上地震震后，在24小时内完成趋势意见</t>
  </si>
  <si>
    <t>群众对地震预警系统使用的满意度</t>
  </si>
  <si>
    <t>社会公众满意度</t>
  </si>
  <si>
    <t>反映社会公众对部门（单位）履职情况的满意程度。</t>
  </si>
  <si>
    <t>年度地震监测及相关业务</t>
  </si>
  <si>
    <t>完成机房维修</t>
  </si>
  <si>
    <t>1.00</t>
  </si>
  <si>
    <t>个（项）</t>
  </si>
  <si>
    <t>完成台网中心机房改造维修</t>
  </si>
  <si>
    <t>完成观测井房改造</t>
  </si>
  <si>
    <t>项（个）</t>
  </si>
  <si>
    <t>年内完成</t>
  </si>
  <si>
    <t>&lt;=</t>
  </si>
  <si>
    <t>完成10个地震监测站点的巡检</t>
  </si>
  <si>
    <t>地震监测站点巡检</t>
  </si>
  <si>
    <t>保障地震监测工作正常开展</t>
  </si>
  <si>
    <t>服务对象不满意率</t>
  </si>
  <si>
    <r>
      <rPr>
        <sz val="11"/>
        <color rgb="FF000000"/>
        <rFont val="宋体"/>
        <charset val="134"/>
      </rPr>
      <t>一是落实楚雄州防震减灾</t>
    </r>
    <r>
      <rPr>
        <sz val="11"/>
        <color rgb="FF000000"/>
        <rFont val="Times New Roman"/>
        <charset val="134"/>
      </rPr>
      <t>“</t>
    </r>
    <r>
      <rPr>
        <sz val="11"/>
        <color rgb="FF000000"/>
        <rFont val="宋体"/>
        <charset val="134"/>
      </rPr>
      <t>十四五</t>
    </r>
    <r>
      <rPr>
        <sz val="11"/>
        <color rgb="FF000000"/>
        <rFont val="Times New Roman"/>
        <charset val="134"/>
      </rPr>
      <t>”</t>
    </r>
    <r>
      <rPr>
        <sz val="11"/>
        <color rgb="FF000000"/>
        <rFont val="宋体"/>
        <charset val="134"/>
      </rPr>
      <t>规划。加强对各县市防震减灾</t>
    </r>
    <r>
      <rPr>
        <sz val="11"/>
        <color rgb="FF000000"/>
        <rFont val="Times New Roman"/>
        <charset val="134"/>
      </rPr>
      <t>“</t>
    </r>
    <r>
      <rPr>
        <sz val="11"/>
        <color rgb="FF000000"/>
        <rFont val="宋体"/>
        <charset val="134"/>
      </rPr>
      <t>十四五</t>
    </r>
    <r>
      <rPr>
        <sz val="11"/>
        <color rgb="FF000000"/>
        <rFont val="Times New Roman"/>
        <charset val="134"/>
      </rPr>
      <t>”</t>
    </r>
    <r>
      <rPr>
        <sz val="11"/>
        <color rgb="FF000000"/>
        <rFont val="宋体"/>
        <charset val="134"/>
      </rPr>
      <t>规划落实的指导，针对规划的主要任务、重点工程衔接特殊国债项目，细化措施、压实责任抓好贯彻落实，谋划楚雄州防震减灾</t>
    </r>
    <r>
      <rPr>
        <sz val="11"/>
        <color rgb="FF000000"/>
        <rFont val="Times New Roman"/>
        <charset val="134"/>
      </rPr>
      <t>“</t>
    </r>
    <r>
      <rPr>
        <sz val="11"/>
        <color rgb="FF000000"/>
        <rFont val="宋体"/>
        <charset val="134"/>
      </rPr>
      <t>十五五</t>
    </r>
    <r>
      <rPr>
        <sz val="11"/>
        <color rgb="FF000000"/>
        <rFont val="Times New Roman"/>
        <charset val="134"/>
      </rPr>
      <t>”</t>
    </r>
    <r>
      <rPr>
        <sz val="11"/>
        <color rgb="FF000000"/>
        <rFont val="宋体"/>
        <charset val="134"/>
      </rPr>
      <t>规划。二是加强全州地震系统安全生产风险隐患全覆盖全链条常态化闭环管理。按月开展风险研判，严格落实</t>
    </r>
    <r>
      <rPr>
        <sz val="11"/>
        <color rgb="FF000000"/>
        <rFont val="Times New Roman"/>
        <charset val="134"/>
      </rPr>
      <t>“</t>
    </r>
    <r>
      <rPr>
        <sz val="11"/>
        <color rgb="FF000000"/>
        <rFont val="宋体"/>
        <charset val="134"/>
      </rPr>
      <t>党政同责、一岗双责、齐抓共管、失职追责</t>
    </r>
    <r>
      <rPr>
        <sz val="11"/>
        <color rgb="FF000000"/>
        <rFont val="Times New Roman"/>
        <charset val="134"/>
      </rPr>
      <t>”</t>
    </r>
    <r>
      <rPr>
        <sz val="11"/>
        <color rgb="FF000000"/>
        <rFont val="宋体"/>
        <charset val="134"/>
      </rPr>
      <t>和</t>
    </r>
    <r>
      <rPr>
        <sz val="11"/>
        <color rgb="FF000000"/>
        <rFont val="Times New Roman"/>
        <charset val="134"/>
      </rPr>
      <t>“</t>
    </r>
    <r>
      <rPr>
        <sz val="11"/>
        <color rgb="FF000000"/>
        <rFont val="宋体"/>
        <charset val="134"/>
      </rPr>
      <t>三管三必须</t>
    </r>
    <r>
      <rPr>
        <sz val="11"/>
        <color rgb="FF000000"/>
        <rFont val="Times New Roman"/>
        <charset val="134"/>
      </rPr>
      <t>”</t>
    </r>
    <r>
      <rPr>
        <sz val="11"/>
        <color rgb="FF000000"/>
        <rFont val="宋体"/>
        <charset val="134"/>
      </rPr>
      <t>要求，采取州地震局主要领导包县市，压实各方责任，强化协调联动，确保问题隐患清仓见底。三是开展全州地震应急准备工作检查。存在问题进行交办、对账销号抓好整改落实。四是加强震情会商与应急指挥互联互通系统运维管理，确保系统正常运行。完成应急基础数据库的收集更新，加强全州震情会商与应急指挥互联互通系统运维和管理，每年开展</t>
    </r>
    <r>
      <rPr>
        <sz val="11"/>
        <color rgb="FF000000"/>
        <rFont val="Times New Roman"/>
        <charset val="134"/>
      </rPr>
      <t>4</t>
    </r>
    <r>
      <rPr>
        <sz val="11"/>
        <color rgb="FF000000"/>
        <rFont val="宋体"/>
        <charset val="134"/>
      </rPr>
      <t>次巡检，每周</t>
    </r>
    <r>
      <rPr>
        <sz val="11"/>
        <color rgb="FF000000"/>
        <rFont val="Times New Roman"/>
        <charset val="134"/>
      </rPr>
      <t>2</t>
    </r>
    <r>
      <rPr>
        <sz val="11"/>
        <color rgb="FF000000"/>
        <rFont val="宋体"/>
        <charset val="134"/>
      </rPr>
      <t>与各县市联调确保系统正常运转。</t>
    </r>
  </si>
  <si>
    <t>完成地震应急指挥平台网络线租用2条</t>
  </si>
  <si>
    <t>反映地震应急指挥平台网络线路维护情况</t>
  </si>
  <si>
    <t>完成地震应急指挥会议系统维保服务采购，并且运维正常</t>
  </si>
  <si>
    <t>反映地震应急指挥会议系统正常运行</t>
  </si>
  <si>
    <r>
      <rPr>
        <sz val="11"/>
        <color rgb="FF000000"/>
        <rFont val="宋体"/>
        <charset val="134"/>
      </rPr>
      <t>完成地震应急演练或拉练</t>
    </r>
    <r>
      <rPr>
        <sz val="11"/>
        <color rgb="FF000000"/>
        <rFont val="Times New Roman"/>
        <charset val="134"/>
      </rPr>
      <t>2</t>
    </r>
    <r>
      <rPr>
        <sz val="11"/>
        <color rgb="FF000000"/>
        <rFont val="宋体"/>
        <charset val="134"/>
      </rPr>
      <t>次</t>
    </r>
  </si>
  <si>
    <t>开展部门演练、拉练2次</t>
  </si>
  <si>
    <t>做好应急指挥系统运维管理，组织互联互通点验及会议保障110余次</t>
  </si>
  <si>
    <t>110</t>
  </si>
  <si>
    <t>反映保障各种会议、视频、点验等次数</t>
  </si>
  <si>
    <t>严格执行震情值班制度，认真落实领导带班、专人24小时值班制度，抽查全州值班情况</t>
  </si>
  <si>
    <t>反映严格执行震情值班制度，认真落实领导带班、专人24小时值班制度，抽查全州值班情况52次。</t>
  </si>
  <si>
    <t>完成州内及邻区发生5.0级及以上地震的预评估工作</t>
  </si>
  <si>
    <t>反映通过地震应急指挥系统，完成州内及邻区发生5.0级及以上地震的预评估工作</t>
  </si>
  <si>
    <t>地震部门业务比武1次</t>
  </si>
  <si>
    <t>反映开展地震部门业务比武1次</t>
  </si>
  <si>
    <t>系统稳定运行率</t>
  </si>
  <si>
    <t>反映保证楚雄州地震应急信息指挥平台和九县一市震情会商与应急响应技术系统正常运行，联通率在95%以上</t>
  </si>
  <si>
    <t>指导州级部门、企事业单位、县市10个单位开展反映地震应急演练、深入州级开展防震减灾知识讲座各和指导应急演练的次数</t>
  </si>
  <si>
    <t>开展震情上报系统培训和信息上报</t>
  </si>
  <si>
    <t>人次</t>
  </si>
  <si>
    <t>反映开展震情上报系统培训和信息上报</t>
  </si>
  <si>
    <t>项目服务对象满意度</t>
  </si>
  <si>
    <t>反映保证楚雄州地震应急信息指挥平台和九县一市震情会商与应急响应技术系统正常运行</t>
  </si>
  <si>
    <t>预算05-3表</t>
  </si>
  <si>
    <t>说明：本单位无另文下达项目资金，故此表无公开数据。</t>
  </si>
  <si>
    <t>预算06表</t>
  </si>
  <si>
    <t>2025年部门政府性基金预算支出预算表</t>
  </si>
  <si>
    <t>单位名称</t>
  </si>
  <si>
    <t>本年政府性基金预算支出</t>
  </si>
  <si>
    <t>说明：本单位无政府性基金预算支出预算，故此表无公开数据。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</si>
  <si>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</si>
  <si>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</si>
  <si>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</si>
  <si>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</si>
  <si>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</si>
  <si>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</si>
  <si>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</si>
  <si>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</si>
  <si>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</si>
  <si>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</si>
  <si>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</si>
  <si>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</si>
  <si>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</si>
  <si>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</si>
  <si>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复印纸购置</t>
  </si>
  <si>
    <t>复印纸</t>
  </si>
  <si>
    <t>批</t>
  </si>
  <si>
    <t>公务用车保险</t>
  </si>
  <si>
    <t>机动车保险服务</t>
  </si>
  <si>
    <t>元</t>
  </si>
  <si>
    <t>公务用车燃油</t>
  </si>
  <si>
    <t>车辆加油、添加燃料服务</t>
  </si>
  <si>
    <t>公务用车维修</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</si>
  <si>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</si>
  <si>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</si>
  <si>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</si>
  <si>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</si>
  <si>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</si>
  <si>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</si>
  <si>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</si>
  <si>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</si>
  <si>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</si>
  <si>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</si>
  <si>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</si>
  <si>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</si>
  <si>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</si>
  <si>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说明：本单位无政府购买服务支出预算，故此表无公开数据。</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</si>
  <si>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</si>
  <si>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</si>
  <si>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</si>
  <si>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</si>
  <si>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</si>
  <si>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</si>
  <si>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</si>
  <si>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</si>
  <si>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</si>
  <si>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</si>
  <si>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</si>
  <si>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</si>
  <si>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</si>
  <si>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</si>
  <si>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说明：本单位无州对下转移支付支出预算，故此表无公开数据。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</si>
  <si>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</si>
  <si>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</si>
  <si>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</si>
  <si>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</si>
  <si>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</si>
  <si>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</si>
  <si>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</si>
  <si>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</si>
  <si>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</si>
  <si>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</si>
  <si>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</si>
  <si>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</si>
  <si>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说明：本单位无新增资产配置支出预算，故此表无公开数据。</t>
  </si>
  <si>
    <t>预算11表</t>
  </si>
  <si>
    <t>2025年上级补助项目支出预算表</t>
  </si>
  <si>
    <t>上级补助</t>
  </si>
  <si>
    <t>说明：本单位无上级补助项目支出预算，故此表无公开数据。</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</si>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</sst>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88">
    <xf numFmtId="0" fontId="0" fillId="0" borderId="0" xfId="0" applyFont="1">
      <alignment vertical="center"/>
    </xf>
    <xf numFmtId="0" fontId="0" fillId="0" borderId="0" xfId="0" applyFont="1" applyAlignment="1">
      <alignment horizontal="center"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49" fontId="10" fillId="0" borderId="0" xfId="50" applyNumberFormat="1" applyFont="1" applyBorder="1">
      <alignment horizontal="left" vertical="center" wrapText="1"/>
    </xf>
    <xf numFmtId="49" fontId="11"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6" fontId="15" fillId="0" borderId="1" xfId="51"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16" fillId="0" borderId="1" xfId="50"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2" activePane="bottomLeft" state="frozen"/>
      <selection/>
      <selection pane="bottomLeft" activeCell="A1" sqref="A1"/>
    </sheetView>
  </sheetViews>
  <sheetFormatPr defaultColWidth="9.28333333333333" defaultRowHeight="14.25" customHeight="1" outlineLevelCol="3"/>
  <cols>
    <col min="1" max="1" width="41.7" customWidth="1"/>
    <col min="2" max="2" width="21.425" customWidth="1"/>
    <col min="3" max="3" width="37.8416666666667" customWidth="1"/>
    <col min="4" max="4" width="21.425" customWidth="1"/>
  </cols>
  <sheetData>
    <row r="1" customHeight="1" spans="1:4">
      <c r="A1" s="1"/>
      <c r="B1" s="1"/>
      <c r="C1" s="1"/>
      <c r="D1" s="1"/>
    </row>
    <row r="2" ht="13.5" customHeight="1" spans="1:4">
      <c r="A2" s="21"/>
      <c r="B2" s="21"/>
      <c r="C2" s="21"/>
      <c r="D2" s="25" t="s">
        <v>0</v>
      </c>
    </row>
    <row r="3" ht="45" customHeight="1" spans="1:4">
      <c r="A3" s="22" t="s">
        <v>1</v>
      </c>
      <c r="B3" s="22"/>
      <c r="C3" s="22"/>
      <c r="D3" s="22"/>
    </row>
    <row r="4" ht="21" customHeight="1" spans="1:4">
      <c r="A4" s="21" t="str">
        <f>"单位名称："&amp;"楚雄彝族自治州地震局"</f>
        <v>单位名称：楚雄彝族自治州地震局</v>
      </c>
      <c r="B4" s="21"/>
      <c r="C4" s="21"/>
      <c r="D4" s="25" t="s">
        <v>2</v>
      </c>
    </row>
    <row r="5" ht="19.5" customHeight="1" spans="1:4">
      <c r="A5" s="11" t="s">
        <v>3</v>
      </c>
      <c r="B5" s="11"/>
      <c r="C5" s="11" t="s">
        <v>4</v>
      </c>
      <c r="D5" s="11"/>
    </row>
    <row r="6" ht="19.5" customHeight="1" spans="1:4">
      <c r="A6" s="11" t="s">
        <v>5</v>
      </c>
      <c r="B6" s="11" t="str">
        <f t="shared" ref="B6:D6" si="0">"2025"&amp;"年预算数"</f>
        <v>2025年预算数</v>
      </c>
      <c r="C6" s="11" t="s">
        <v>6</v>
      </c>
      <c r="D6" s="11" t="str">
        <f t="shared" si="0"/>
        <v>2025年预算数</v>
      </c>
    </row>
    <row r="7" ht="19.5" customHeight="1" spans="1:4">
      <c r="A7" s="11"/>
      <c r="B7" s="11"/>
      <c r="C7" s="11"/>
      <c r="D7" s="11"/>
    </row>
    <row r="8" ht="25.3" customHeight="1" spans="1:4">
      <c r="A8" s="8" t="s">
        <v>7</v>
      </c>
      <c r="B8" s="9">
        <v>4942849.59</v>
      </c>
      <c r="C8" s="8" t="s">
        <v>8</v>
      </c>
      <c r="D8" s="9"/>
    </row>
    <row r="9" ht="25.3" customHeight="1" spans="1:4">
      <c r="A9" s="8" t="s">
        <v>9</v>
      </c>
      <c r="B9" s="9"/>
      <c r="C9" s="8" t="s">
        <v>10</v>
      </c>
      <c r="D9" s="9"/>
    </row>
    <row r="10" ht="25.3" customHeight="1" spans="1:4">
      <c r="A10" s="8" t="s">
        <v>11</v>
      </c>
      <c r="B10" s="9"/>
      <c r="C10" s="8" t="s">
        <v>12</v>
      </c>
      <c r="D10" s="9"/>
    </row>
    <row r="11" ht="25.3" customHeight="1" spans="1:4">
      <c r="A11" s="8" t="s">
        <v>13</v>
      </c>
      <c r="B11" s="9"/>
      <c r="C11" s="8" t="s">
        <v>14</v>
      </c>
      <c r="D11" s="9"/>
    </row>
    <row r="12" ht="25.3" customHeight="1" spans="1:4">
      <c r="A12" s="8" t="s">
        <v>15</v>
      </c>
      <c r="B12" s="9">
        <v>31053.58</v>
      </c>
      <c r="C12" s="8" t="s">
        <v>16</v>
      </c>
      <c r="D12" s="9"/>
    </row>
    <row r="13" ht="20.25" customHeight="1" spans="1:4">
      <c r="A13" s="8" t="s">
        <v>17</v>
      </c>
      <c r="B13" s="9"/>
      <c r="C13" s="8" t="s">
        <v>18</v>
      </c>
      <c r="D13" s="9"/>
    </row>
    <row r="14" ht="20.25" customHeight="1" spans="1:4">
      <c r="A14" s="8" t="s">
        <v>19</v>
      </c>
      <c r="B14" s="9"/>
      <c r="C14" s="8" t="s">
        <v>20</v>
      </c>
      <c r="D14" s="9"/>
    </row>
    <row r="15" ht="20.25" customHeight="1" spans="1:4">
      <c r="A15" s="8" t="s">
        <v>21</v>
      </c>
      <c r="B15" s="9">
        <v>20268.36</v>
      </c>
      <c r="C15" s="8" t="s">
        <v>22</v>
      </c>
      <c r="D15" s="9">
        <v>759350.43</v>
      </c>
    </row>
    <row r="16" ht="20.25" customHeight="1" spans="1:4">
      <c r="A16" s="8" t="s">
        <v>23</v>
      </c>
      <c r="B16" s="9"/>
      <c r="C16" s="8" t="s">
        <v>24</v>
      </c>
      <c r="D16" s="9"/>
    </row>
    <row r="17" ht="20.25" customHeight="1" spans="1:4">
      <c r="A17" s="8" t="s">
        <v>25</v>
      </c>
      <c r="B17" s="9">
        <v>10785.22</v>
      </c>
      <c r="C17" s="8" t="s">
        <v>26</v>
      </c>
      <c r="D17" s="9">
        <v>241712.21</v>
      </c>
    </row>
    <row r="18" ht="20.25" customHeight="1" spans="1:4">
      <c r="A18" s="8"/>
      <c r="B18" s="9"/>
      <c r="C18" s="8" t="s">
        <v>27</v>
      </c>
      <c r="D18" s="9"/>
    </row>
    <row r="19" ht="20.25" customHeight="1" spans="1:4">
      <c r="A19" s="8"/>
      <c r="B19" s="82"/>
      <c r="C19" s="8" t="s">
        <v>28</v>
      </c>
      <c r="D19" s="9"/>
    </row>
    <row r="20" ht="20.25" customHeight="1" spans="1:4">
      <c r="A20" s="8"/>
      <c r="B20" s="82"/>
      <c r="C20" s="8" t="s">
        <v>29</v>
      </c>
      <c r="D20" s="9"/>
    </row>
    <row r="21" ht="20.25" customHeight="1" spans="1:4">
      <c r="A21" s="8"/>
      <c r="B21" s="82"/>
      <c r="C21" s="8" t="s">
        <v>30</v>
      </c>
      <c r="D21" s="9"/>
    </row>
    <row r="22" ht="20.25" customHeight="1" spans="1:4">
      <c r="A22" s="8"/>
      <c r="B22" s="82"/>
      <c r="C22" s="8" t="s">
        <v>31</v>
      </c>
      <c r="D22" s="9"/>
    </row>
    <row r="23" ht="20.25" customHeight="1" spans="1:4">
      <c r="A23" s="8"/>
      <c r="B23" s="82"/>
      <c r="C23" s="8" t="s">
        <v>32</v>
      </c>
      <c r="D23" s="9"/>
    </row>
    <row r="24" ht="20.25" customHeight="1" spans="1:4">
      <c r="A24" s="8"/>
      <c r="B24" s="82"/>
      <c r="C24" s="8" t="s">
        <v>33</v>
      </c>
      <c r="D24" s="9"/>
    </row>
    <row r="25" ht="20.25" customHeight="1" spans="1:4">
      <c r="A25" s="8"/>
      <c r="B25" s="82"/>
      <c r="C25" s="8" t="s">
        <v>34</v>
      </c>
      <c r="D25" s="9"/>
    </row>
    <row r="26" ht="20.25" customHeight="1" spans="1:4">
      <c r="A26" s="8"/>
      <c r="B26" s="82"/>
      <c r="C26" s="8" t="s">
        <v>35</v>
      </c>
      <c r="D26" s="9"/>
    </row>
    <row r="27" ht="20.25" customHeight="1" spans="1:4">
      <c r="A27" s="8"/>
      <c r="B27" s="82"/>
      <c r="C27" s="8" t="s">
        <v>36</v>
      </c>
      <c r="D27" s="9">
        <v>302908.92</v>
      </c>
    </row>
    <row r="28" ht="20.25" customHeight="1" spans="1:4">
      <c r="A28" s="8"/>
      <c r="B28" s="82"/>
      <c r="C28" s="8" t="s">
        <v>37</v>
      </c>
      <c r="D28" s="9"/>
    </row>
    <row r="29" ht="20.25" customHeight="1" spans="1:4">
      <c r="A29" s="8"/>
      <c r="B29" s="82"/>
      <c r="C29" s="8" t="s">
        <v>38</v>
      </c>
      <c r="D29" s="9"/>
    </row>
    <row r="30" ht="20.25" customHeight="1" spans="1:4">
      <c r="A30" s="8"/>
      <c r="B30" s="82"/>
      <c r="C30" s="8" t="s">
        <v>39</v>
      </c>
      <c r="D30" s="9">
        <v>3669931.61</v>
      </c>
    </row>
    <row r="31" ht="20.25" customHeight="1" spans="1:4">
      <c r="A31" s="8"/>
      <c r="B31" s="82"/>
      <c r="C31" s="8" t="s">
        <v>40</v>
      </c>
      <c r="D31" s="9"/>
    </row>
    <row r="32" ht="20.25" customHeight="1" spans="1:4">
      <c r="A32" s="8"/>
      <c r="B32" s="82"/>
      <c r="C32" s="8" t="s">
        <v>41</v>
      </c>
      <c r="D32" s="9"/>
    </row>
    <row r="33" ht="20.25" customHeight="1" spans="1:4">
      <c r="A33" s="8"/>
      <c r="B33" s="82"/>
      <c r="C33" s="8" t="s">
        <v>42</v>
      </c>
      <c r="D33" s="9"/>
    </row>
    <row r="34" ht="20.25" customHeight="1" spans="1:4">
      <c r="A34" s="8"/>
      <c r="B34" s="82"/>
      <c r="C34" s="8" t="s">
        <v>43</v>
      </c>
      <c r="D34" s="9"/>
    </row>
    <row r="35" ht="20.25" customHeight="1" spans="1:4">
      <c r="A35" s="8"/>
      <c r="B35" s="82"/>
      <c r="C35" s="8" t="s">
        <v>44</v>
      </c>
      <c r="D35" s="9"/>
    </row>
    <row r="36" ht="20.25" customHeight="1" spans="1:4">
      <c r="A36" s="8"/>
      <c r="B36" s="82"/>
      <c r="C36" s="8" t="s">
        <v>45</v>
      </c>
      <c r="D36" s="9"/>
    </row>
    <row r="37" ht="20.25" customHeight="1" spans="1:4">
      <c r="A37" s="8"/>
      <c r="B37" s="82"/>
      <c r="C37" s="8" t="s">
        <v>46</v>
      </c>
      <c r="D37" s="9"/>
    </row>
    <row r="38" ht="20.25" customHeight="1" spans="1:4">
      <c r="A38" s="83" t="s">
        <v>47</v>
      </c>
      <c r="B38" s="84">
        <v>4973903.17</v>
      </c>
      <c r="C38" s="83" t="s">
        <v>48</v>
      </c>
      <c r="D38" s="9">
        <v>4973903.17</v>
      </c>
    </row>
    <row r="39" ht="20.25" customHeight="1" spans="1:4">
      <c r="A39" s="85" t="s">
        <v>49</v>
      </c>
      <c r="B39" s="86"/>
      <c r="C39" s="87" t="s">
        <v>50</v>
      </c>
      <c r="D39" s="9"/>
    </row>
    <row r="40" ht="20.25" customHeight="1" spans="1:4">
      <c r="A40" s="83" t="s">
        <v>51</v>
      </c>
      <c r="B40" s="84">
        <v>4973903.17</v>
      </c>
      <c r="C40" s="83" t="s">
        <v>52</v>
      </c>
      <c r="D40" s="9">
        <v>4973903.17</v>
      </c>
    </row>
  </sheetData>
  <mergeCells count="8">
    <mergeCell ref="A3:D3"/>
    <mergeCell ref="A4:B4"/>
    <mergeCell ref="A5:B5"/>
    <mergeCell ref="C5:D5"/>
    <mergeCell ref="A6:A7"/>
    <mergeCell ref="B6:B7"/>
    <mergeCell ref="C6:C7"/>
    <mergeCell ref="D6:D7"/>
  </mergeCells>
  <printOptions horizontalCentered="1"/>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pane ySplit="1" topLeftCell="A2" activePane="bottomLeft" state="frozen"/>
      <selection/>
      <selection pane="bottomLeft" activeCell="A1" sqref="A1"/>
    </sheetView>
  </sheetViews>
  <sheetFormatPr defaultColWidth="9" defaultRowHeight="13.5" customHeight="1"/>
  <cols>
    <col min="1" max="1" width="17.8416666666667" customWidth="1"/>
    <col min="2" max="2" width="30.1416666666667" customWidth="1"/>
    <col min="3" max="20" width="12.8583333333333"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62"/>
      <c r="B2" s="62"/>
      <c r="C2" s="62"/>
      <c r="D2" s="62"/>
      <c r="E2" s="62"/>
      <c r="F2" s="62"/>
      <c r="G2" s="62"/>
      <c r="H2" s="62"/>
      <c r="I2" s="62"/>
      <c r="J2" s="62"/>
      <c r="K2" s="62"/>
      <c r="L2" s="62"/>
      <c r="M2" s="62"/>
      <c r="N2" s="62"/>
      <c r="O2" s="62"/>
      <c r="P2" s="62"/>
      <c r="Q2" s="62"/>
      <c r="R2" s="62"/>
      <c r="S2" s="62"/>
      <c r="T2" s="25" t="s">
        <v>53</v>
      </c>
    </row>
    <row r="3" ht="30.75" customHeight="1" spans="1:20">
      <c r="A3" s="22" t="str">
        <f>"2025"&amp;"年部门收入预算表"</f>
        <v>2025年部门收入预算表</v>
      </c>
      <c r="B3" s="22"/>
      <c r="C3" s="22"/>
      <c r="D3" s="22"/>
      <c r="E3" s="22"/>
      <c r="F3" s="22"/>
      <c r="G3" s="22"/>
      <c r="H3" s="22"/>
      <c r="I3" s="22"/>
      <c r="J3" s="22"/>
      <c r="K3" s="22"/>
      <c r="L3" s="22"/>
      <c r="M3" s="22"/>
      <c r="N3" s="22"/>
      <c r="O3" s="22"/>
      <c r="P3" s="22"/>
      <c r="Q3" s="22"/>
      <c r="R3" s="22"/>
      <c r="S3" s="22"/>
      <c r="T3" s="22"/>
    </row>
    <row r="4" customHeight="1" spans="1:20">
      <c r="A4" s="21" t="str">
        <f>"单位名称："&amp;"楚雄彝族自治州地震局"</f>
        <v>单位名称：楚雄彝族自治州地震局</v>
      </c>
      <c r="B4" s="21"/>
      <c r="C4" s="25" t="s">
        <v>54</v>
      </c>
      <c r="D4" s="25"/>
      <c r="E4" s="25"/>
      <c r="F4" s="25"/>
      <c r="G4" s="25"/>
      <c r="H4" s="25"/>
      <c r="I4" s="25"/>
      <c r="J4" s="25"/>
      <c r="K4" s="25"/>
      <c r="L4" s="25"/>
      <c r="M4" s="25"/>
      <c r="N4" s="25"/>
      <c r="O4" s="25"/>
      <c r="P4" s="25"/>
      <c r="Q4" s="25"/>
      <c r="R4" s="25"/>
      <c r="S4" s="25"/>
      <c r="T4" s="25"/>
    </row>
    <row r="5" customHeight="1" spans="1:20">
      <c r="A5" s="11" t="s">
        <v>55</v>
      </c>
      <c r="B5" s="11" t="s">
        <v>56</v>
      </c>
      <c r="C5" s="11" t="s">
        <v>57</v>
      </c>
      <c r="D5" s="11" t="s">
        <v>58</v>
      </c>
      <c r="E5" s="11"/>
      <c r="F5" s="11"/>
      <c r="G5" s="11"/>
      <c r="H5" s="11"/>
      <c r="I5" s="11"/>
      <c r="J5" s="11"/>
      <c r="K5" s="11"/>
      <c r="L5" s="11"/>
      <c r="M5" s="11"/>
      <c r="N5" s="11"/>
      <c r="O5" s="11" t="s">
        <v>49</v>
      </c>
      <c r="P5" s="11"/>
      <c r="Q5" s="11"/>
      <c r="R5" s="11"/>
      <c r="S5" s="11"/>
      <c r="T5" s="11"/>
    </row>
    <row r="6" customHeight="1" spans="1:20">
      <c r="A6" s="11"/>
      <c r="B6" s="11"/>
      <c r="C6" s="11"/>
      <c r="D6" s="11" t="s">
        <v>59</v>
      </c>
      <c r="E6" s="11" t="s">
        <v>60</v>
      </c>
      <c r="F6" s="11" t="s">
        <v>61</v>
      </c>
      <c r="G6" s="11" t="s">
        <v>62</v>
      </c>
      <c r="H6" s="11" t="s">
        <v>63</v>
      </c>
      <c r="I6" s="11" t="s">
        <v>64</v>
      </c>
      <c r="J6" s="11"/>
      <c r="K6" s="11"/>
      <c r="L6" s="11"/>
      <c r="M6" s="11"/>
      <c r="N6" s="11"/>
      <c r="O6" s="11" t="s">
        <v>59</v>
      </c>
      <c r="P6" s="11" t="s">
        <v>60</v>
      </c>
      <c r="Q6" s="11" t="s">
        <v>61</v>
      </c>
      <c r="R6" s="11" t="s">
        <v>62</v>
      </c>
      <c r="S6" s="11" t="s">
        <v>63</v>
      </c>
      <c r="T6" s="11" t="s">
        <v>64</v>
      </c>
    </row>
    <row r="7" ht="26.25" customHeight="1" spans="1:20">
      <c r="A7" s="11"/>
      <c r="B7" s="11"/>
      <c r="C7" s="11"/>
      <c r="D7" s="11"/>
      <c r="E7" s="11"/>
      <c r="F7" s="11"/>
      <c r="G7" s="11"/>
      <c r="H7" s="11"/>
      <c r="I7" s="11" t="s">
        <v>59</v>
      </c>
      <c r="J7" s="11" t="s">
        <v>65</v>
      </c>
      <c r="K7" s="11" t="s">
        <v>66</v>
      </c>
      <c r="L7" s="11" t="s">
        <v>67</v>
      </c>
      <c r="M7" s="11" t="s">
        <v>68</v>
      </c>
      <c r="N7" s="11" t="s">
        <v>69</v>
      </c>
      <c r="O7" s="11"/>
      <c r="P7" s="11"/>
      <c r="Q7" s="11"/>
      <c r="R7" s="11"/>
      <c r="S7" s="11"/>
      <c r="T7" s="11"/>
    </row>
    <row r="8" ht="31.6" customHeight="1" spans="1:20">
      <c r="A8" s="56">
        <v>1</v>
      </c>
      <c r="B8" s="56">
        <v>2</v>
      </c>
      <c r="C8" s="56">
        <v>3</v>
      </c>
      <c r="D8" s="56">
        <v>4</v>
      </c>
      <c r="E8" s="56">
        <v>5</v>
      </c>
      <c r="F8" s="56">
        <v>6</v>
      </c>
      <c r="G8" s="56">
        <v>7</v>
      </c>
      <c r="H8" s="56">
        <v>8</v>
      </c>
      <c r="I8" s="56">
        <v>9</v>
      </c>
      <c r="J8" s="56">
        <v>10</v>
      </c>
      <c r="K8" s="56">
        <v>11</v>
      </c>
      <c r="L8" s="56">
        <v>12</v>
      </c>
      <c r="M8" s="56">
        <v>13</v>
      </c>
      <c r="N8" s="56">
        <v>14</v>
      </c>
      <c r="O8" s="56">
        <v>15</v>
      </c>
      <c r="P8" s="56">
        <v>16</v>
      </c>
      <c r="Q8" s="56">
        <v>17</v>
      </c>
      <c r="R8" s="56">
        <v>18</v>
      </c>
      <c r="S8" s="56">
        <v>19</v>
      </c>
      <c r="T8" s="56">
        <v>20</v>
      </c>
    </row>
    <row r="9" ht="31.6" customHeight="1" spans="1:20">
      <c r="A9" s="8" t="s">
        <v>70</v>
      </c>
      <c r="B9" s="8" t="s">
        <v>71</v>
      </c>
      <c r="C9" s="9">
        <v>4973903.17</v>
      </c>
      <c r="D9" s="9">
        <v>4973903.17</v>
      </c>
      <c r="E9" s="9">
        <v>4942849.59</v>
      </c>
      <c r="F9" s="9"/>
      <c r="G9" s="9"/>
      <c r="H9" s="9"/>
      <c r="I9" s="9">
        <v>31053.58</v>
      </c>
      <c r="J9" s="9"/>
      <c r="K9" s="9"/>
      <c r="L9" s="9">
        <v>20268.36</v>
      </c>
      <c r="M9" s="9"/>
      <c r="N9" s="9">
        <v>10785.22</v>
      </c>
      <c r="O9" s="9"/>
      <c r="P9" s="9"/>
      <c r="Q9" s="9"/>
      <c r="R9" s="9"/>
      <c r="S9" s="9"/>
      <c r="T9" s="9"/>
    </row>
    <row r="10" ht="31.6" customHeight="1" spans="1:20">
      <c r="A10" s="10" t="s">
        <v>72</v>
      </c>
      <c r="B10" s="10" t="s">
        <v>71</v>
      </c>
      <c r="C10" s="9">
        <v>4973903.17</v>
      </c>
      <c r="D10" s="9">
        <v>4973903.17</v>
      </c>
      <c r="E10" s="9">
        <v>4942849.59</v>
      </c>
      <c r="F10" s="9"/>
      <c r="G10" s="9"/>
      <c r="H10" s="9"/>
      <c r="I10" s="9">
        <v>31053.58</v>
      </c>
      <c r="J10" s="9"/>
      <c r="K10" s="9"/>
      <c r="L10" s="9">
        <v>20268.36</v>
      </c>
      <c r="M10" s="9"/>
      <c r="N10" s="9">
        <v>10785.22</v>
      </c>
      <c r="O10" s="9"/>
      <c r="P10" s="9"/>
      <c r="Q10" s="9"/>
      <c r="R10" s="9"/>
      <c r="S10" s="9"/>
      <c r="T10" s="9"/>
    </row>
    <row r="11" ht="31.6" customHeight="1" spans="1:20">
      <c r="A11" s="80" t="s">
        <v>57</v>
      </c>
      <c r="B11" s="80"/>
      <c r="C11" s="9">
        <v>4973903.17</v>
      </c>
      <c r="D11" s="9">
        <v>4973903.17</v>
      </c>
      <c r="E11" s="9">
        <v>4942849.59</v>
      </c>
      <c r="F11" s="9"/>
      <c r="G11" s="9"/>
      <c r="H11" s="9"/>
      <c r="I11" s="9">
        <v>31053.58</v>
      </c>
      <c r="J11" s="9"/>
      <c r="K11" s="9"/>
      <c r="L11" s="9">
        <v>20268.36</v>
      </c>
      <c r="M11" s="9"/>
      <c r="N11" s="9">
        <v>10785.22</v>
      </c>
      <c r="O11" s="9"/>
      <c r="P11" s="9"/>
      <c r="Q11" s="9"/>
      <c r="R11" s="9"/>
      <c r="S11" s="9"/>
      <c r="T11" s="9"/>
    </row>
  </sheetData>
  <mergeCells count="21">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pane ySplit="1" topLeftCell="A14" activePane="bottomLeft" state="frozen"/>
      <selection/>
      <selection pane="bottomLeft" activeCell="A1" sqref="A1"/>
    </sheetView>
  </sheetViews>
  <sheetFormatPr defaultColWidth="9" defaultRowHeight="13.5" customHeight="1"/>
  <cols>
    <col min="1" max="1" width="17.425" customWidth="1"/>
    <col min="2" max="2" width="32" customWidth="1"/>
    <col min="3" max="15" width="12.8583333333333" customWidth="1"/>
  </cols>
  <sheetData>
    <row r="1" customHeight="1" spans="1:15">
      <c r="A1" s="1"/>
      <c r="B1" s="1"/>
      <c r="C1" s="1"/>
      <c r="D1" s="1"/>
      <c r="E1" s="1"/>
      <c r="F1" s="1"/>
      <c r="G1" s="1"/>
      <c r="H1" s="1"/>
      <c r="I1" s="1"/>
      <c r="J1" s="1"/>
      <c r="K1" s="1"/>
      <c r="L1" s="1"/>
      <c r="M1" s="1"/>
      <c r="N1" s="1"/>
      <c r="O1" s="1"/>
    </row>
    <row r="2" ht="17.5" customHeight="1" spans="1:15">
      <c r="A2" s="64"/>
      <c r="B2" s="64"/>
      <c r="C2" s="64"/>
      <c r="D2" s="64"/>
      <c r="E2" s="64"/>
      <c r="F2" s="64"/>
      <c r="G2" s="64"/>
      <c r="H2" s="64"/>
      <c r="I2" s="64"/>
      <c r="J2" s="64"/>
      <c r="K2" s="64"/>
      <c r="L2" s="64"/>
      <c r="M2" s="64"/>
      <c r="N2" s="64"/>
      <c r="O2" s="3" t="s">
        <v>73</v>
      </c>
    </row>
    <row r="3" ht="30.75" customHeight="1" spans="1:15">
      <c r="A3" s="13" t="str">
        <f>"2025"&amp;"年部门支出预算表"</f>
        <v>2025年部门支出预算表</v>
      </c>
      <c r="B3" s="13"/>
      <c r="C3" s="13"/>
      <c r="D3" s="13"/>
      <c r="E3" s="13"/>
      <c r="F3" s="13"/>
      <c r="G3" s="13"/>
      <c r="H3" s="13"/>
      <c r="I3" s="13"/>
      <c r="J3" s="13"/>
      <c r="K3" s="13"/>
      <c r="L3" s="13"/>
      <c r="M3" s="13"/>
      <c r="N3" s="13"/>
      <c r="O3" s="13"/>
    </row>
    <row r="4" customHeight="1" spans="1:15">
      <c r="A4" s="5" t="str">
        <f>"单位名称："&amp;"楚雄彝族自治州地震局"</f>
        <v>单位名称：楚雄彝族自治州地震局</v>
      </c>
      <c r="B4" s="5"/>
      <c r="C4" s="3" t="s">
        <v>54</v>
      </c>
      <c r="D4" s="3"/>
      <c r="E4" s="3"/>
      <c r="F4" s="3"/>
      <c r="G4" s="3"/>
      <c r="H4" s="3"/>
      <c r="I4" s="3"/>
      <c r="J4" s="3"/>
      <c r="K4" s="3"/>
      <c r="L4" s="3"/>
      <c r="M4" s="3"/>
      <c r="N4" s="3"/>
      <c r="O4" s="3"/>
    </row>
    <row r="5" customHeight="1" spans="1:15">
      <c r="A5" s="11" t="s">
        <v>74</v>
      </c>
      <c r="B5" s="11" t="s">
        <v>75</v>
      </c>
      <c r="C5" s="11" t="s">
        <v>57</v>
      </c>
      <c r="D5" s="11" t="s">
        <v>60</v>
      </c>
      <c r="E5" s="11"/>
      <c r="F5" s="11"/>
      <c r="G5" s="11" t="s">
        <v>61</v>
      </c>
      <c r="H5" s="11" t="s">
        <v>62</v>
      </c>
      <c r="I5" s="11" t="s">
        <v>76</v>
      </c>
      <c r="J5" s="11" t="s">
        <v>64</v>
      </c>
      <c r="K5" s="11"/>
      <c r="L5" s="11"/>
      <c r="M5" s="11"/>
      <c r="N5" s="11"/>
      <c r="O5" s="11"/>
    </row>
    <row r="6" ht="27.75" customHeight="1" spans="1:15">
      <c r="A6" s="11"/>
      <c r="B6" s="11"/>
      <c r="C6" s="11"/>
      <c r="D6" s="11" t="s">
        <v>59</v>
      </c>
      <c r="E6" s="11" t="s">
        <v>77</v>
      </c>
      <c r="F6" s="11" t="s">
        <v>78</v>
      </c>
      <c r="G6" s="11"/>
      <c r="H6" s="11"/>
      <c r="I6" s="11"/>
      <c r="J6" s="11" t="s">
        <v>59</v>
      </c>
      <c r="K6" s="11" t="s">
        <v>79</v>
      </c>
      <c r="L6" s="11" t="s">
        <v>80</v>
      </c>
      <c r="M6" s="11" t="s">
        <v>81</v>
      </c>
      <c r="N6" s="11" t="s">
        <v>82</v>
      </c>
      <c r="O6" s="11" t="s">
        <v>83</v>
      </c>
    </row>
    <row r="7" ht="20.35" customHeight="1" spans="1:15">
      <c r="A7" s="75" t="s">
        <v>84</v>
      </c>
      <c r="B7" s="75" t="s">
        <v>85</v>
      </c>
      <c r="C7" s="75" t="s">
        <v>86</v>
      </c>
      <c r="D7" s="76" t="s">
        <v>87</v>
      </c>
      <c r="E7" s="76" t="s">
        <v>88</v>
      </c>
      <c r="F7" s="76" t="s">
        <v>89</v>
      </c>
      <c r="G7" s="76" t="s">
        <v>90</v>
      </c>
      <c r="H7" s="76" t="s">
        <v>91</v>
      </c>
      <c r="I7" s="76" t="s">
        <v>92</v>
      </c>
      <c r="J7" s="76" t="s">
        <v>93</v>
      </c>
      <c r="K7" s="76" t="s">
        <v>94</v>
      </c>
      <c r="L7" s="76" t="s">
        <v>95</v>
      </c>
      <c r="M7" s="76" t="s">
        <v>96</v>
      </c>
      <c r="N7" s="75" t="s">
        <v>97</v>
      </c>
      <c r="O7" s="81">
        <v>15</v>
      </c>
    </row>
    <row r="8" ht="24" customHeight="1" spans="1:15">
      <c r="A8" s="8" t="s">
        <v>98</v>
      </c>
      <c r="B8" s="77" t="s">
        <v>99</v>
      </c>
      <c r="C8" s="9">
        <v>759350.43</v>
      </c>
      <c r="D8" s="9">
        <v>759350.43</v>
      </c>
      <c r="E8" s="9">
        <v>759350.43</v>
      </c>
      <c r="F8" s="9"/>
      <c r="G8" s="9"/>
      <c r="H8" s="9"/>
      <c r="I8" s="9"/>
      <c r="J8" s="9"/>
      <c r="K8" s="9"/>
      <c r="L8" s="9"/>
      <c r="M8" s="9"/>
      <c r="N8" s="9"/>
      <c r="O8" s="9"/>
    </row>
    <row r="9" ht="24" customHeight="1" spans="1:15">
      <c r="A9" s="10" t="s">
        <v>100</v>
      </c>
      <c r="B9" s="78" t="s">
        <v>101</v>
      </c>
      <c r="C9" s="9">
        <v>759350.43</v>
      </c>
      <c r="D9" s="9">
        <v>759350.43</v>
      </c>
      <c r="E9" s="9">
        <v>759350.43</v>
      </c>
      <c r="F9" s="9"/>
      <c r="G9" s="9"/>
      <c r="H9" s="9"/>
      <c r="I9" s="9"/>
      <c r="J9" s="9"/>
      <c r="K9" s="9"/>
      <c r="L9" s="9"/>
      <c r="M9" s="9"/>
      <c r="N9" s="9"/>
      <c r="O9" s="9"/>
    </row>
    <row r="10" ht="24" customHeight="1" spans="1:15">
      <c r="A10" s="63" t="s">
        <v>102</v>
      </c>
      <c r="B10" s="79" t="s">
        <v>103</v>
      </c>
      <c r="C10" s="9">
        <v>314798.4</v>
      </c>
      <c r="D10" s="9">
        <v>314798.4</v>
      </c>
      <c r="E10" s="9">
        <v>314798.4</v>
      </c>
      <c r="F10" s="9"/>
      <c r="G10" s="9"/>
      <c r="H10" s="9"/>
      <c r="I10" s="9"/>
      <c r="J10" s="9"/>
      <c r="K10" s="9"/>
      <c r="L10" s="9"/>
      <c r="M10" s="9"/>
      <c r="N10" s="9"/>
      <c r="O10" s="9"/>
    </row>
    <row r="11" ht="24" customHeight="1" spans="1:15">
      <c r="A11" s="63" t="s">
        <v>104</v>
      </c>
      <c r="B11" s="79" t="s">
        <v>105</v>
      </c>
      <c r="C11" s="9">
        <v>363462.57</v>
      </c>
      <c r="D11" s="9">
        <v>363462.57</v>
      </c>
      <c r="E11" s="9">
        <v>363462.57</v>
      </c>
      <c r="F11" s="9"/>
      <c r="G11" s="9"/>
      <c r="H11" s="9"/>
      <c r="I11" s="9"/>
      <c r="J11" s="9"/>
      <c r="K11" s="9"/>
      <c r="L11" s="9"/>
      <c r="M11" s="9"/>
      <c r="N11" s="9"/>
      <c r="O11" s="9"/>
    </row>
    <row r="12" ht="24" customHeight="1" spans="1:15">
      <c r="A12" s="63" t="s">
        <v>106</v>
      </c>
      <c r="B12" s="79" t="s">
        <v>107</v>
      </c>
      <c r="C12" s="9">
        <v>81089.46</v>
      </c>
      <c r="D12" s="9">
        <v>81089.46</v>
      </c>
      <c r="E12" s="9">
        <v>81089.46</v>
      </c>
      <c r="F12" s="9"/>
      <c r="G12" s="9"/>
      <c r="H12" s="9"/>
      <c r="I12" s="9"/>
      <c r="J12" s="9"/>
      <c r="K12" s="9"/>
      <c r="L12" s="9"/>
      <c r="M12" s="9"/>
      <c r="N12" s="9"/>
      <c r="O12" s="9"/>
    </row>
    <row r="13" ht="24" customHeight="1" spans="1:15">
      <c r="A13" s="8" t="s">
        <v>108</v>
      </c>
      <c r="B13" s="77" t="s">
        <v>109</v>
      </c>
      <c r="C13" s="9">
        <v>241712.21</v>
      </c>
      <c r="D13" s="9">
        <v>241712.21</v>
      </c>
      <c r="E13" s="9">
        <v>241712.21</v>
      </c>
      <c r="F13" s="9"/>
      <c r="G13" s="9"/>
      <c r="H13" s="9"/>
      <c r="I13" s="9"/>
      <c r="J13" s="9"/>
      <c r="K13" s="9"/>
      <c r="L13" s="9"/>
      <c r="M13" s="9"/>
      <c r="N13" s="9"/>
      <c r="O13" s="9"/>
    </row>
    <row r="14" ht="24" customHeight="1" spans="1:15">
      <c r="A14" s="10" t="s">
        <v>110</v>
      </c>
      <c r="B14" s="78" t="s">
        <v>111</v>
      </c>
      <c r="C14" s="9">
        <v>241712.21</v>
      </c>
      <c r="D14" s="9">
        <v>241712.21</v>
      </c>
      <c r="E14" s="9">
        <v>241712.21</v>
      </c>
      <c r="F14" s="9"/>
      <c r="G14" s="9"/>
      <c r="H14" s="9"/>
      <c r="I14" s="9"/>
      <c r="J14" s="9"/>
      <c r="K14" s="9"/>
      <c r="L14" s="9"/>
      <c r="M14" s="9"/>
      <c r="N14" s="9"/>
      <c r="O14" s="9"/>
    </row>
    <row r="15" ht="24" customHeight="1" spans="1:15">
      <c r="A15" s="63" t="s">
        <v>112</v>
      </c>
      <c r="B15" s="79" t="s">
        <v>113</v>
      </c>
      <c r="C15" s="9">
        <v>120117.99</v>
      </c>
      <c r="D15" s="9">
        <v>120117.99</v>
      </c>
      <c r="E15" s="9">
        <v>120117.99</v>
      </c>
      <c r="F15" s="9"/>
      <c r="G15" s="9"/>
      <c r="H15" s="9"/>
      <c r="I15" s="9"/>
      <c r="J15" s="9"/>
      <c r="K15" s="9"/>
      <c r="L15" s="9"/>
      <c r="M15" s="9"/>
      <c r="N15" s="9"/>
      <c r="O15" s="9"/>
    </row>
    <row r="16" ht="24" customHeight="1" spans="1:15">
      <c r="A16" s="63" t="s">
        <v>114</v>
      </c>
      <c r="B16" s="79" t="s">
        <v>115</v>
      </c>
      <c r="C16" s="9"/>
      <c r="D16" s="9"/>
      <c r="E16" s="9"/>
      <c r="F16" s="9"/>
      <c r="G16" s="9"/>
      <c r="H16" s="9"/>
      <c r="I16" s="9"/>
      <c r="J16" s="9"/>
      <c r="K16" s="9"/>
      <c r="L16" s="9"/>
      <c r="M16" s="9"/>
      <c r="N16" s="9"/>
      <c r="O16" s="9"/>
    </row>
    <row r="17" ht="24" customHeight="1" spans="1:15">
      <c r="A17" s="63" t="s">
        <v>116</v>
      </c>
      <c r="B17" s="79" t="s">
        <v>117</v>
      </c>
      <c r="C17" s="9">
        <v>112634.22</v>
      </c>
      <c r="D17" s="9">
        <v>112634.22</v>
      </c>
      <c r="E17" s="9">
        <v>112634.22</v>
      </c>
      <c r="F17" s="9"/>
      <c r="G17" s="9"/>
      <c r="H17" s="9"/>
      <c r="I17" s="9"/>
      <c r="J17" s="9"/>
      <c r="K17" s="9"/>
      <c r="L17" s="9"/>
      <c r="M17" s="9"/>
      <c r="N17" s="9"/>
      <c r="O17" s="9"/>
    </row>
    <row r="18" ht="24" customHeight="1" spans="1:15">
      <c r="A18" s="63" t="s">
        <v>118</v>
      </c>
      <c r="B18" s="79" t="s">
        <v>119</v>
      </c>
      <c r="C18" s="9">
        <v>8960</v>
      </c>
      <c r="D18" s="9">
        <v>8960</v>
      </c>
      <c r="E18" s="9">
        <v>8960</v>
      </c>
      <c r="F18" s="9"/>
      <c r="G18" s="9"/>
      <c r="H18" s="9"/>
      <c r="I18" s="9"/>
      <c r="J18" s="9"/>
      <c r="K18" s="9"/>
      <c r="L18" s="9"/>
      <c r="M18" s="9"/>
      <c r="N18" s="9"/>
      <c r="O18" s="9"/>
    </row>
    <row r="19" ht="24" customHeight="1" spans="1:15">
      <c r="A19" s="8" t="s">
        <v>120</v>
      </c>
      <c r="B19" s="77" t="s">
        <v>121</v>
      </c>
      <c r="C19" s="9">
        <v>302908.92</v>
      </c>
      <c r="D19" s="9">
        <v>302908.92</v>
      </c>
      <c r="E19" s="9">
        <v>302908.92</v>
      </c>
      <c r="F19" s="9"/>
      <c r="G19" s="9"/>
      <c r="H19" s="9"/>
      <c r="I19" s="9"/>
      <c r="J19" s="9"/>
      <c r="K19" s="9"/>
      <c r="L19" s="9"/>
      <c r="M19" s="9"/>
      <c r="N19" s="9"/>
      <c r="O19" s="9"/>
    </row>
    <row r="20" ht="24" customHeight="1" spans="1:15">
      <c r="A20" s="10" t="s">
        <v>122</v>
      </c>
      <c r="B20" s="78" t="s">
        <v>123</v>
      </c>
      <c r="C20" s="9">
        <v>302908.92</v>
      </c>
      <c r="D20" s="9">
        <v>302908.92</v>
      </c>
      <c r="E20" s="9">
        <v>302908.92</v>
      </c>
      <c r="F20" s="9"/>
      <c r="G20" s="9"/>
      <c r="H20" s="9"/>
      <c r="I20" s="9"/>
      <c r="J20" s="9"/>
      <c r="K20" s="9"/>
      <c r="L20" s="9"/>
      <c r="M20" s="9"/>
      <c r="N20" s="9"/>
      <c r="O20" s="9"/>
    </row>
    <row r="21" ht="24" customHeight="1" spans="1:15">
      <c r="A21" s="63" t="s">
        <v>124</v>
      </c>
      <c r="B21" s="79" t="s">
        <v>125</v>
      </c>
      <c r="C21" s="9">
        <v>302908.92</v>
      </c>
      <c r="D21" s="9">
        <v>302908.92</v>
      </c>
      <c r="E21" s="9">
        <v>302908.92</v>
      </c>
      <c r="F21" s="9"/>
      <c r="G21" s="9"/>
      <c r="H21" s="9"/>
      <c r="I21" s="9"/>
      <c r="J21" s="9"/>
      <c r="K21" s="9"/>
      <c r="L21" s="9"/>
      <c r="M21" s="9"/>
      <c r="N21" s="9"/>
      <c r="O21" s="9"/>
    </row>
    <row r="22" ht="24" customHeight="1" spans="1:15">
      <c r="A22" s="8" t="s">
        <v>126</v>
      </c>
      <c r="B22" s="77" t="s">
        <v>127</v>
      </c>
      <c r="C22" s="9">
        <v>3669931.61</v>
      </c>
      <c r="D22" s="9">
        <v>3638878.03</v>
      </c>
      <c r="E22" s="9">
        <v>3191878.03</v>
      </c>
      <c r="F22" s="9">
        <v>447000</v>
      </c>
      <c r="G22" s="9"/>
      <c r="H22" s="9"/>
      <c r="I22" s="9"/>
      <c r="J22" s="9">
        <v>31053.58</v>
      </c>
      <c r="K22" s="9"/>
      <c r="L22" s="9"/>
      <c r="M22" s="9">
        <v>20268.36</v>
      </c>
      <c r="N22" s="9"/>
      <c r="O22" s="9">
        <v>10785.22</v>
      </c>
    </row>
    <row r="23" ht="24" customHeight="1" spans="1:15">
      <c r="A23" s="10" t="s">
        <v>128</v>
      </c>
      <c r="B23" s="78" t="s">
        <v>129</v>
      </c>
      <c r="C23" s="9">
        <v>3669931.61</v>
      </c>
      <c r="D23" s="9">
        <v>3638878.03</v>
      </c>
      <c r="E23" s="9">
        <v>3191878.03</v>
      </c>
      <c r="F23" s="9">
        <v>447000</v>
      </c>
      <c r="G23" s="9"/>
      <c r="H23" s="9"/>
      <c r="I23" s="9"/>
      <c r="J23" s="9">
        <v>31053.58</v>
      </c>
      <c r="K23" s="9"/>
      <c r="L23" s="9"/>
      <c r="M23" s="9">
        <v>20268.36</v>
      </c>
      <c r="N23" s="9"/>
      <c r="O23" s="9">
        <v>10785.22</v>
      </c>
    </row>
    <row r="24" ht="24" customHeight="1" spans="1:15">
      <c r="A24" s="63" t="s">
        <v>130</v>
      </c>
      <c r="B24" s="79" t="s">
        <v>131</v>
      </c>
      <c r="C24" s="9">
        <v>3202663.25</v>
      </c>
      <c r="D24" s="9">
        <v>3191878.03</v>
      </c>
      <c r="E24" s="9">
        <v>3191878.03</v>
      </c>
      <c r="F24" s="9"/>
      <c r="G24" s="9"/>
      <c r="H24" s="9"/>
      <c r="I24" s="9"/>
      <c r="J24" s="9">
        <v>10785.22</v>
      </c>
      <c r="K24" s="9"/>
      <c r="L24" s="9"/>
      <c r="M24" s="9"/>
      <c r="N24" s="9"/>
      <c r="O24" s="9">
        <v>10785.22</v>
      </c>
    </row>
    <row r="25" ht="24" customHeight="1" spans="1:15">
      <c r="A25" s="63" t="s">
        <v>132</v>
      </c>
      <c r="B25" s="79" t="s">
        <v>133</v>
      </c>
      <c r="C25" s="9">
        <v>6000</v>
      </c>
      <c r="D25" s="9">
        <v>6000</v>
      </c>
      <c r="E25" s="9"/>
      <c r="F25" s="9">
        <v>6000</v>
      </c>
      <c r="G25" s="9"/>
      <c r="H25" s="9"/>
      <c r="I25" s="9"/>
      <c r="J25" s="9"/>
      <c r="K25" s="9"/>
      <c r="L25" s="9"/>
      <c r="M25" s="9"/>
      <c r="N25" s="9"/>
      <c r="O25" s="9"/>
    </row>
    <row r="26" ht="24" customHeight="1" spans="1:15">
      <c r="A26" s="63" t="s">
        <v>134</v>
      </c>
      <c r="B26" s="79" t="s">
        <v>135</v>
      </c>
      <c r="C26" s="9">
        <v>221268.36</v>
      </c>
      <c r="D26" s="9">
        <v>201000</v>
      </c>
      <c r="E26" s="9"/>
      <c r="F26" s="9">
        <v>201000</v>
      </c>
      <c r="G26" s="9"/>
      <c r="H26" s="9"/>
      <c r="I26" s="9"/>
      <c r="J26" s="9">
        <v>20268.36</v>
      </c>
      <c r="K26" s="9"/>
      <c r="L26" s="9"/>
      <c r="M26" s="9">
        <v>20268.36</v>
      </c>
      <c r="N26" s="9"/>
      <c r="O26" s="9"/>
    </row>
    <row r="27" ht="24" customHeight="1" spans="1:15">
      <c r="A27" s="63" t="s">
        <v>136</v>
      </c>
      <c r="B27" s="79" t="s">
        <v>137</v>
      </c>
      <c r="C27" s="9">
        <v>240000</v>
      </c>
      <c r="D27" s="9">
        <v>240000</v>
      </c>
      <c r="E27" s="9"/>
      <c r="F27" s="9">
        <v>240000</v>
      </c>
      <c r="G27" s="9"/>
      <c r="H27" s="9"/>
      <c r="I27" s="9"/>
      <c r="J27" s="9"/>
      <c r="K27" s="9"/>
      <c r="L27" s="9"/>
      <c r="M27" s="9"/>
      <c r="N27" s="9"/>
      <c r="O27" s="9"/>
    </row>
    <row r="28" ht="29.35" customHeight="1" spans="1:15">
      <c r="A28" s="80" t="s">
        <v>57</v>
      </c>
      <c r="B28" s="80"/>
      <c r="C28" s="9">
        <v>4973903.17</v>
      </c>
      <c r="D28" s="9">
        <v>4942849.59</v>
      </c>
      <c r="E28" s="9">
        <v>4495849.59</v>
      </c>
      <c r="F28" s="9">
        <v>447000</v>
      </c>
      <c r="G28" s="9"/>
      <c r="H28" s="9"/>
      <c r="I28" s="9"/>
      <c r="J28" s="9">
        <v>31053.58</v>
      </c>
      <c r="K28" s="9"/>
      <c r="L28" s="9"/>
      <c r="M28" s="9">
        <v>20268.36</v>
      </c>
      <c r="N28" s="9"/>
      <c r="O28" s="9">
        <v>10785.22</v>
      </c>
    </row>
  </sheetData>
  <mergeCells count="12">
    <mergeCell ref="A3:O3"/>
    <mergeCell ref="A4:B4"/>
    <mergeCell ref="C4:O4"/>
    <mergeCell ref="D5:F5"/>
    <mergeCell ref="J5:O5"/>
    <mergeCell ref="A28:B28"/>
    <mergeCell ref="A5:A6"/>
    <mergeCell ref="B5:B6"/>
    <mergeCell ref="C5:C6"/>
    <mergeCell ref="G5:G6"/>
    <mergeCell ref="H5:H6"/>
    <mergeCell ref="I5:I6"/>
  </mergeCells>
  <printOptions horizontalCentered="1"/>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12" activePane="bottomLeft" state="frozen"/>
      <selection/>
      <selection pane="bottomLeft" activeCell="A1" sqref="A1"/>
    </sheetView>
  </sheetViews>
  <sheetFormatPr defaultColWidth="9" defaultRowHeight="13.5" customHeight="1" outlineLevelCol="3"/>
  <cols>
    <col min="1" max="1" width="35.125" customWidth="1"/>
    <col min="2" max="2" width="24.8583333333333" customWidth="1"/>
    <col min="3" max="3" width="34.125" customWidth="1"/>
    <col min="4" max="4" width="20.9916666666667" customWidth="1"/>
  </cols>
  <sheetData>
    <row r="1" customHeight="1" spans="1:4">
      <c r="A1" s="1"/>
      <c r="B1" s="1"/>
      <c r="C1" s="1"/>
      <c r="D1" s="1"/>
    </row>
    <row r="2" ht="13.15" customHeight="1" spans="1:4">
      <c r="A2" s="16" t="s">
        <v>138</v>
      </c>
      <c r="B2" s="16"/>
      <c r="C2" s="16"/>
      <c r="D2" s="16"/>
    </row>
    <row r="3" ht="43.15" customHeight="1" spans="1:4">
      <c r="A3" s="13" t="str">
        <f>"2025"&amp;"年部门财政拨款收支预算总表"</f>
        <v>2025年部门财政拨款收支预算总表</v>
      </c>
      <c r="B3" s="13"/>
      <c r="C3" s="13"/>
      <c r="D3" s="13"/>
    </row>
    <row r="4" customHeight="1" spans="1:4">
      <c r="A4" s="5" t="str">
        <f>"单位名称："&amp;"楚雄彝族自治州地震局"</f>
        <v>单位名称：楚雄彝族自治州地震局</v>
      </c>
      <c r="B4" s="5"/>
      <c r="C4" s="64"/>
      <c r="D4" s="3" t="s">
        <v>54</v>
      </c>
    </row>
    <row r="5" customHeight="1" spans="1:4">
      <c r="A5" s="65" t="s">
        <v>139</v>
      </c>
      <c r="B5" s="65"/>
      <c r="C5" s="65" t="s">
        <v>140</v>
      </c>
      <c r="D5" s="65"/>
    </row>
    <row r="6" ht="42" customHeight="1" spans="1:4">
      <c r="A6" s="65" t="s">
        <v>5</v>
      </c>
      <c r="B6" s="65" t="str">
        <f t="shared" ref="B6:D6" si="0">"2025"&amp;"年预算数"</f>
        <v>2025年预算数</v>
      </c>
      <c r="C6" s="6" t="s">
        <v>141</v>
      </c>
      <c r="D6" s="65" t="str">
        <f t="shared" si="0"/>
        <v>2025年预算数</v>
      </c>
    </row>
    <row r="7" ht="24.1" customHeight="1" spans="1:4">
      <c r="A7" s="66" t="s">
        <v>142</v>
      </c>
      <c r="B7" s="9">
        <v>4942849.59</v>
      </c>
      <c r="C7" s="67" t="s">
        <v>143</v>
      </c>
      <c r="D7" s="9">
        <v>4942849.59</v>
      </c>
    </row>
    <row r="8" ht="24.1" customHeight="1" spans="1:4">
      <c r="A8" s="66" t="s">
        <v>144</v>
      </c>
      <c r="B8" s="9">
        <v>4942849.59</v>
      </c>
      <c r="C8" s="67" t="s">
        <v>145</v>
      </c>
      <c r="D8" s="9"/>
    </row>
    <row r="9" ht="24.1" customHeight="1" spans="1:4">
      <c r="A9" s="66" t="s">
        <v>146</v>
      </c>
      <c r="B9" s="9"/>
      <c r="C9" s="67" t="s">
        <v>147</v>
      </c>
      <c r="D9" s="9"/>
    </row>
    <row r="10" ht="24.1" customHeight="1" spans="1:4">
      <c r="A10" s="66" t="s">
        <v>148</v>
      </c>
      <c r="B10" s="9"/>
      <c r="C10" s="67" t="s">
        <v>149</v>
      </c>
      <c r="D10" s="9"/>
    </row>
    <row r="11" ht="24.1" customHeight="1" spans="1:4">
      <c r="A11" s="66" t="s">
        <v>150</v>
      </c>
      <c r="B11" s="9"/>
      <c r="C11" s="67" t="s">
        <v>151</v>
      </c>
      <c r="D11" s="9"/>
    </row>
    <row r="12" ht="24.1" customHeight="1" spans="1:4">
      <c r="A12" s="66" t="s">
        <v>144</v>
      </c>
      <c r="B12" s="9"/>
      <c r="C12" s="67" t="s">
        <v>152</v>
      </c>
      <c r="D12" s="9"/>
    </row>
    <row r="13" ht="24.1" customHeight="1" spans="1:4">
      <c r="A13" s="68" t="s">
        <v>146</v>
      </c>
      <c r="B13" s="9"/>
      <c r="C13" s="69" t="s">
        <v>153</v>
      </c>
      <c r="D13" s="9"/>
    </row>
    <row r="14" ht="24.1" customHeight="1" spans="1:4">
      <c r="A14" s="68" t="s">
        <v>148</v>
      </c>
      <c r="B14" s="9"/>
      <c r="C14" s="69" t="s">
        <v>154</v>
      </c>
      <c r="D14" s="9"/>
    </row>
    <row r="15" ht="24.1" customHeight="1" spans="1:4">
      <c r="A15" s="70"/>
      <c r="B15" s="9"/>
      <c r="C15" s="69" t="s">
        <v>155</v>
      </c>
      <c r="D15" s="9">
        <v>759350.43</v>
      </c>
    </row>
    <row r="16" ht="24.1" customHeight="1" spans="1:4">
      <c r="A16" s="70"/>
      <c r="B16" s="9"/>
      <c r="C16" s="69" t="s">
        <v>156</v>
      </c>
      <c r="D16" s="9"/>
    </row>
    <row r="17" ht="24.1" customHeight="1" spans="1:4">
      <c r="A17" s="70"/>
      <c r="B17" s="9"/>
      <c r="C17" s="69" t="s">
        <v>157</v>
      </c>
      <c r="D17" s="9">
        <v>241712.21</v>
      </c>
    </row>
    <row r="18" ht="24.1" customHeight="1" spans="1:4">
      <c r="A18" s="70"/>
      <c r="B18" s="9"/>
      <c r="C18" s="69" t="s">
        <v>158</v>
      </c>
      <c r="D18" s="9"/>
    </row>
    <row r="19" ht="24.1" customHeight="1" spans="1:4">
      <c r="A19" s="70"/>
      <c r="B19" s="9"/>
      <c r="C19" s="69" t="s">
        <v>159</v>
      </c>
      <c r="D19" s="9"/>
    </row>
    <row r="20" ht="24.1" customHeight="1" spans="1:4">
      <c r="A20" s="70"/>
      <c r="B20" s="9"/>
      <c r="C20" s="69" t="s">
        <v>160</v>
      </c>
      <c r="D20" s="9"/>
    </row>
    <row r="21" ht="24.1" customHeight="1" spans="1:4">
      <c r="A21" s="70"/>
      <c r="B21" s="9"/>
      <c r="C21" s="69" t="s">
        <v>161</v>
      </c>
      <c r="D21" s="9"/>
    </row>
    <row r="22" ht="24.1" customHeight="1" spans="1:4">
      <c r="A22" s="70"/>
      <c r="B22" s="9"/>
      <c r="C22" s="69" t="s">
        <v>162</v>
      </c>
      <c r="D22" s="9"/>
    </row>
    <row r="23" ht="24.1" customHeight="1" spans="1:4">
      <c r="A23" s="70"/>
      <c r="B23" s="9"/>
      <c r="C23" s="69" t="s">
        <v>163</v>
      </c>
      <c r="D23" s="9"/>
    </row>
    <row r="24" ht="24.1" customHeight="1" spans="1:4">
      <c r="A24" s="70"/>
      <c r="B24" s="9"/>
      <c r="C24" s="69" t="s">
        <v>164</v>
      </c>
      <c r="D24" s="9"/>
    </row>
    <row r="25" ht="24.1" customHeight="1" spans="1:4">
      <c r="A25" s="70"/>
      <c r="B25" s="9"/>
      <c r="C25" s="69" t="s">
        <v>165</v>
      </c>
      <c r="D25" s="9"/>
    </row>
    <row r="26" ht="24.1" customHeight="1" spans="1:4">
      <c r="A26" s="70"/>
      <c r="B26" s="9"/>
      <c r="C26" s="69" t="s">
        <v>166</v>
      </c>
      <c r="D26" s="9"/>
    </row>
    <row r="27" ht="24.1" customHeight="1" spans="1:4">
      <c r="A27" s="70"/>
      <c r="B27" s="9"/>
      <c r="C27" s="69" t="s">
        <v>167</v>
      </c>
      <c r="D27" s="9">
        <v>302908.92</v>
      </c>
    </row>
    <row r="28" ht="24.1" customHeight="1" spans="1:4">
      <c r="A28" s="70"/>
      <c r="B28" s="9"/>
      <c r="C28" s="69" t="s">
        <v>168</v>
      </c>
      <c r="D28" s="9"/>
    </row>
    <row r="29" ht="24.1" customHeight="1" spans="1:4">
      <c r="A29" s="70"/>
      <c r="B29" s="9"/>
      <c r="C29" s="69" t="s">
        <v>169</v>
      </c>
      <c r="D29" s="9"/>
    </row>
    <row r="30" ht="24.1" customHeight="1" spans="1:4">
      <c r="A30" s="70"/>
      <c r="B30" s="9"/>
      <c r="C30" s="69" t="s">
        <v>170</v>
      </c>
      <c r="D30" s="9">
        <v>3638878.03</v>
      </c>
    </row>
    <row r="31" ht="24.1" customHeight="1" spans="1:4">
      <c r="A31" s="70"/>
      <c r="B31" s="9"/>
      <c r="C31" s="69" t="s">
        <v>171</v>
      </c>
      <c r="D31" s="9"/>
    </row>
    <row r="32" ht="24.1" customHeight="1" spans="1:4">
      <c r="A32" s="70"/>
      <c r="B32" s="9"/>
      <c r="C32" s="68" t="s">
        <v>172</v>
      </c>
      <c r="D32" s="9"/>
    </row>
    <row r="33" ht="24.1" customHeight="1" spans="1:4">
      <c r="A33" s="70"/>
      <c r="B33" s="9"/>
      <c r="C33" s="68" t="s">
        <v>173</v>
      </c>
      <c r="D33" s="9"/>
    </row>
    <row r="34" ht="24.1" customHeight="1" spans="1:4">
      <c r="A34" s="70"/>
      <c r="B34" s="9"/>
      <c r="C34" s="71" t="s">
        <v>174</v>
      </c>
      <c r="D34" s="9"/>
    </row>
    <row r="35" ht="24" customHeight="1" spans="1:4">
      <c r="A35" s="72"/>
      <c r="B35" s="9"/>
      <c r="C35" s="73" t="s">
        <v>175</v>
      </c>
      <c r="D35" s="9"/>
    </row>
    <row r="36" ht="24" customHeight="1" spans="1:4">
      <c r="A36" s="72"/>
      <c r="B36" s="9"/>
      <c r="C36" s="73" t="s">
        <v>176</v>
      </c>
      <c r="D36" s="9"/>
    </row>
    <row r="37" ht="24" customHeight="1" spans="1:4">
      <c r="A37" s="72"/>
      <c r="B37" s="9"/>
      <c r="C37" s="73" t="s">
        <v>177</v>
      </c>
      <c r="D37" s="9"/>
    </row>
    <row r="38" ht="24" customHeight="1" spans="1:4">
      <c r="A38" s="72"/>
      <c r="B38" s="9"/>
      <c r="C38" s="71" t="s">
        <v>178</v>
      </c>
      <c r="D38" s="74"/>
    </row>
    <row r="39" ht="24.1" customHeight="1" spans="1:4">
      <c r="A39" s="72" t="s">
        <v>51</v>
      </c>
      <c r="B39" s="9">
        <v>4942849.59</v>
      </c>
      <c r="C39" s="72" t="s">
        <v>179</v>
      </c>
      <c r="D39" s="9">
        <v>4942849.59</v>
      </c>
    </row>
  </sheetData>
  <mergeCells count="5">
    <mergeCell ref="A2:D2"/>
    <mergeCell ref="A3:D3"/>
    <mergeCell ref="A4:B4"/>
    <mergeCell ref="A5:B5"/>
    <mergeCell ref="C5:D5"/>
  </mergeCells>
  <printOptions horizontalCentered="1"/>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K18" sqref="K18"/>
    </sheetView>
  </sheetViews>
  <sheetFormatPr defaultColWidth="9" defaultRowHeight="13.5" customHeight="1" outlineLevelCol="6"/>
  <cols>
    <col min="1" max="1" width="18.575" customWidth="1"/>
    <col min="2" max="2" width="21.8416666666667" customWidth="1"/>
    <col min="3" max="7" width="12.8583333333333" customWidth="1"/>
  </cols>
  <sheetData>
    <row r="1" customHeight="1" spans="1:7">
      <c r="A1" s="1"/>
      <c r="B1" s="1"/>
      <c r="C1" s="1"/>
      <c r="D1" s="1"/>
      <c r="E1" s="1"/>
      <c r="F1" s="1"/>
      <c r="G1" s="1"/>
    </row>
    <row r="2" ht="15.4" customHeight="1" spans="1:7">
      <c r="A2" s="25" t="s">
        <v>180</v>
      </c>
      <c r="B2" s="25"/>
      <c r="C2" s="25"/>
      <c r="D2" s="25"/>
      <c r="E2" s="25"/>
      <c r="F2" s="25"/>
      <c r="G2" s="25"/>
    </row>
    <row r="3" ht="35.65" customHeight="1" spans="1:7">
      <c r="A3" s="22" t="str">
        <f>"2025"&amp;"年一般公共预算支出预算表（按功能科目分类）"</f>
        <v>2025年一般公共预算支出预算表（按功能科目分类）</v>
      </c>
      <c r="B3" s="22"/>
      <c r="C3" s="22"/>
      <c r="D3" s="22"/>
      <c r="E3" s="22"/>
      <c r="F3" s="22"/>
      <c r="G3" s="22"/>
    </row>
    <row r="4" ht="26.35" customHeight="1" spans="1:7">
      <c r="A4" s="21" t="str">
        <f>"单位名称："&amp;"楚雄彝族自治州地震局"</f>
        <v>单位名称：楚雄彝族自治州地震局</v>
      </c>
      <c r="B4" s="21"/>
      <c r="C4" s="21"/>
      <c r="D4" s="21"/>
      <c r="E4" s="21"/>
      <c r="F4" s="62"/>
      <c r="G4" s="25" t="s">
        <v>2</v>
      </c>
    </row>
    <row r="5" ht="18.85" customHeight="1" spans="1:7">
      <c r="A5" s="11" t="s">
        <v>181</v>
      </c>
      <c r="B5" s="11"/>
      <c r="C5" s="11" t="s">
        <v>57</v>
      </c>
      <c r="D5" s="11" t="s">
        <v>77</v>
      </c>
      <c r="E5" s="11"/>
      <c r="F5" s="11"/>
      <c r="G5" s="11" t="s">
        <v>78</v>
      </c>
    </row>
    <row r="6" ht="18.85" customHeight="1" spans="1:7">
      <c r="A6" s="11" t="s">
        <v>74</v>
      </c>
      <c r="B6" s="11" t="s">
        <v>75</v>
      </c>
      <c r="C6" s="11"/>
      <c r="D6" s="11" t="s">
        <v>59</v>
      </c>
      <c r="E6" s="11" t="s">
        <v>182</v>
      </c>
      <c r="F6" s="11" t="s">
        <v>183</v>
      </c>
      <c r="G6" s="11"/>
    </row>
    <row r="7" ht="18.85" customHeight="1" spans="1:7">
      <c r="A7" s="11" t="s">
        <v>84</v>
      </c>
      <c r="B7" s="11">
        <v>2</v>
      </c>
      <c r="C7" s="11" t="s">
        <v>86</v>
      </c>
      <c r="D7" s="11" t="s">
        <v>87</v>
      </c>
      <c r="E7" s="11" t="s">
        <v>88</v>
      </c>
      <c r="F7" s="11" t="s">
        <v>89</v>
      </c>
      <c r="G7" s="11" t="s">
        <v>90</v>
      </c>
    </row>
    <row r="8" ht="18.85" customHeight="1" spans="1:7">
      <c r="A8" s="8" t="s">
        <v>98</v>
      </c>
      <c r="B8" s="8" t="s">
        <v>99</v>
      </c>
      <c r="C8" s="9">
        <v>759350.43</v>
      </c>
      <c r="D8" s="9">
        <v>759350.43</v>
      </c>
      <c r="E8" s="9">
        <v>750950.43</v>
      </c>
      <c r="F8" s="9">
        <v>8400</v>
      </c>
      <c r="G8" s="9"/>
    </row>
    <row r="9" ht="18.85" customHeight="1" spans="1:7">
      <c r="A9" s="10" t="s">
        <v>100</v>
      </c>
      <c r="B9" s="10" t="s">
        <v>101</v>
      </c>
      <c r="C9" s="9">
        <v>759350.43</v>
      </c>
      <c r="D9" s="9">
        <v>759350.43</v>
      </c>
      <c r="E9" s="9">
        <v>750950.43</v>
      </c>
      <c r="F9" s="9">
        <v>8400</v>
      </c>
      <c r="G9" s="9"/>
    </row>
    <row r="10" ht="18.85" customHeight="1" spans="1:7">
      <c r="A10" s="63" t="s">
        <v>102</v>
      </c>
      <c r="B10" s="63" t="s">
        <v>103</v>
      </c>
      <c r="C10" s="9">
        <v>314798.4</v>
      </c>
      <c r="D10" s="9">
        <v>314798.4</v>
      </c>
      <c r="E10" s="9">
        <v>306398.4</v>
      </c>
      <c r="F10" s="9">
        <v>8400</v>
      </c>
      <c r="G10" s="9"/>
    </row>
    <row r="11" ht="18.85" customHeight="1" spans="1:7">
      <c r="A11" s="63" t="s">
        <v>104</v>
      </c>
      <c r="B11" s="63" t="s">
        <v>105</v>
      </c>
      <c r="C11" s="9">
        <v>363462.57</v>
      </c>
      <c r="D11" s="9">
        <v>363462.57</v>
      </c>
      <c r="E11" s="9">
        <v>363462.57</v>
      </c>
      <c r="F11" s="9"/>
      <c r="G11" s="9"/>
    </row>
    <row r="12" ht="18.85" customHeight="1" spans="1:7">
      <c r="A12" s="63" t="s">
        <v>106</v>
      </c>
      <c r="B12" s="63" t="s">
        <v>107</v>
      </c>
      <c r="C12" s="9">
        <v>81089.46</v>
      </c>
      <c r="D12" s="9">
        <v>81089.46</v>
      </c>
      <c r="E12" s="9">
        <v>81089.46</v>
      </c>
      <c r="F12" s="9"/>
      <c r="G12" s="9"/>
    </row>
    <row r="13" ht="18.85" customHeight="1" spans="1:7">
      <c r="A13" s="8" t="s">
        <v>108</v>
      </c>
      <c r="B13" s="8" t="s">
        <v>109</v>
      </c>
      <c r="C13" s="9">
        <v>241712.21</v>
      </c>
      <c r="D13" s="9">
        <v>241712.21</v>
      </c>
      <c r="E13" s="9">
        <v>241712.21</v>
      </c>
      <c r="F13" s="9"/>
      <c r="G13" s="9"/>
    </row>
    <row r="14" ht="18.85" customHeight="1" spans="1:7">
      <c r="A14" s="10" t="s">
        <v>110</v>
      </c>
      <c r="B14" s="10" t="s">
        <v>111</v>
      </c>
      <c r="C14" s="9">
        <v>241712.21</v>
      </c>
      <c r="D14" s="9">
        <v>241712.21</v>
      </c>
      <c r="E14" s="9">
        <v>241712.21</v>
      </c>
      <c r="F14" s="9"/>
      <c r="G14" s="9"/>
    </row>
    <row r="15" ht="18.85" customHeight="1" spans="1:7">
      <c r="A15" s="63" t="s">
        <v>112</v>
      </c>
      <c r="B15" s="63" t="s">
        <v>113</v>
      </c>
      <c r="C15" s="9">
        <v>120117.99</v>
      </c>
      <c r="D15" s="9">
        <v>120117.99</v>
      </c>
      <c r="E15" s="9">
        <v>120117.99</v>
      </c>
      <c r="F15" s="9"/>
      <c r="G15" s="9"/>
    </row>
    <row r="16" ht="18.85" customHeight="1" spans="1:7">
      <c r="A16" s="63" t="s">
        <v>116</v>
      </c>
      <c r="B16" s="63" t="s">
        <v>117</v>
      </c>
      <c r="C16" s="9">
        <v>112634.22</v>
      </c>
      <c r="D16" s="9">
        <v>112634.22</v>
      </c>
      <c r="E16" s="9">
        <v>112634.22</v>
      </c>
      <c r="F16" s="9"/>
      <c r="G16" s="9"/>
    </row>
    <row r="17" ht="18.85" customHeight="1" spans="1:7">
      <c r="A17" s="63" t="s">
        <v>118</v>
      </c>
      <c r="B17" s="63" t="s">
        <v>119</v>
      </c>
      <c r="C17" s="9">
        <v>8960</v>
      </c>
      <c r="D17" s="9">
        <v>8960</v>
      </c>
      <c r="E17" s="9">
        <v>8960</v>
      </c>
      <c r="F17" s="9"/>
      <c r="G17" s="9"/>
    </row>
    <row r="18" ht="18.85" customHeight="1" spans="1:7">
      <c r="A18" s="8" t="s">
        <v>120</v>
      </c>
      <c r="B18" s="8" t="s">
        <v>121</v>
      </c>
      <c r="C18" s="9">
        <v>302908.92</v>
      </c>
      <c r="D18" s="9">
        <v>302908.92</v>
      </c>
      <c r="E18" s="9">
        <v>302908.92</v>
      </c>
      <c r="F18" s="9"/>
      <c r="G18" s="9"/>
    </row>
    <row r="19" ht="18.85" customHeight="1" spans="1:7">
      <c r="A19" s="10" t="s">
        <v>122</v>
      </c>
      <c r="B19" s="10" t="s">
        <v>123</v>
      </c>
      <c r="C19" s="9">
        <v>302908.92</v>
      </c>
      <c r="D19" s="9">
        <v>302908.92</v>
      </c>
      <c r="E19" s="9">
        <v>302908.92</v>
      </c>
      <c r="F19" s="9"/>
      <c r="G19" s="9"/>
    </row>
    <row r="20" ht="18.85" customHeight="1" spans="1:7">
      <c r="A20" s="63" t="s">
        <v>124</v>
      </c>
      <c r="B20" s="63" t="s">
        <v>125</v>
      </c>
      <c r="C20" s="9">
        <v>302908.92</v>
      </c>
      <c r="D20" s="9">
        <v>302908.92</v>
      </c>
      <c r="E20" s="9">
        <v>302908.92</v>
      </c>
      <c r="F20" s="9"/>
      <c r="G20" s="9"/>
    </row>
    <row r="21" ht="18.85" customHeight="1" spans="1:7">
      <c r="A21" s="8" t="s">
        <v>126</v>
      </c>
      <c r="B21" s="8" t="s">
        <v>127</v>
      </c>
      <c r="C21" s="9">
        <v>3638878.03</v>
      </c>
      <c r="D21" s="9">
        <v>3191878.03</v>
      </c>
      <c r="E21" s="9">
        <v>2768699.21</v>
      </c>
      <c r="F21" s="9">
        <v>423178.82</v>
      </c>
      <c r="G21" s="9">
        <v>447000</v>
      </c>
    </row>
    <row r="22" ht="18.85" customHeight="1" spans="1:7">
      <c r="A22" s="10" t="s">
        <v>128</v>
      </c>
      <c r="B22" s="10" t="s">
        <v>129</v>
      </c>
      <c r="C22" s="9">
        <v>3638878.03</v>
      </c>
      <c r="D22" s="9">
        <v>3191878.03</v>
      </c>
      <c r="E22" s="9">
        <v>2768699.21</v>
      </c>
      <c r="F22" s="9">
        <v>423178.82</v>
      </c>
      <c r="G22" s="9">
        <v>447000</v>
      </c>
    </row>
    <row r="23" ht="18.85" customHeight="1" spans="1:7">
      <c r="A23" s="63" t="s">
        <v>130</v>
      </c>
      <c r="B23" s="63" t="s">
        <v>131</v>
      </c>
      <c r="C23" s="9">
        <v>3191878.03</v>
      </c>
      <c r="D23" s="9">
        <v>3191878.03</v>
      </c>
      <c r="E23" s="9">
        <v>2768699.21</v>
      </c>
      <c r="F23" s="9">
        <v>423178.82</v>
      </c>
      <c r="G23" s="9"/>
    </row>
    <row r="24" ht="18.85" customHeight="1" spans="1:7">
      <c r="A24" s="63" t="s">
        <v>132</v>
      </c>
      <c r="B24" s="63" t="s">
        <v>133</v>
      </c>
      <c r="C24" s="9">
        <v>6000</v>
      </c>
      <c r="D24" s="9"/>
      <c r="E24" s="9"/>
      <c r="F24" s="9"/>
      <c r="G24" s="9">
        <v>6000</v>
      </c>
    </row>
    <row r="25" ht="18.85" customHeight="1" spans="1:7">
      <c r="A25" s="63" t="s">
        <v>134</v>
      </c>
      <c r="B25" s="63" t="s">
        <v>135</v>
      </c>
      <c r="C25" s="9">
        <v>201000</v>
      </c>
      <c r="D25" s="9"/>
      <c r="E25" s="9"/>
      <c r="F25" s="9"/>
      <c r="G25" s="9">
        <v>201000</v>
      </c>
    </row>
    <row r="26" ht="18.85" customHeight="1" spans="1:7">
      <c r="A26" s="63" t="s">
        <v>136</v>
      </c>
      <c r="B26" s="63" t="s">
        <v>137</v>
      </c>
      <c r="C26" s="9">
        <v>240000</v>
      </c>
      <c r="D26" s="9"/>
      <c r="E26" s="9"/>
      <c r="F26" s="9"/>
      <c r="G26" s="9">
        <v>240000</v>
      </c>
    </row>
    <row r="27" ht="18.85" customHeight="1" spans="1:7">
      <c r="A27" s="11" t="s">
        <v>184</v>
      </c>
      <c r="B27" s="11"/>
      <c r="C27" s="9">
        <v>4942849.59</v>
      </c>
      <c r="D27" s="9">
        <v>4495849.59</v>
      </c>
      <c r="E27" s="9">
        <v>4064270.77</v>
      </c>
      <c r="F27" s="9">
        <v>431578.82</v>
      </c>
      <c r="G27" s="9">
        <v>447000</v>
      </c>
    </row>
  </sheetData>
  <mergeCells count="8">
    <mergeCell ref="A2:G2"/>
    <mergeCell ref="A3:G3"/>
    <mergeCell ref="A4:E4"/>
    <mergeCell ref="A5:B5"/>
    <mergeCell ref="D5:F5"/>
    <mergeCell ref="A27:B27"/>
    <mergeCell ref="C5:C6"/>
    <mergeCell ref="G5:G6"/>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9" defaultRowHeight="13.5" customHeight="1" outlineLevelRow="7" outlineLevelCol="5"/>
  <cols>
    <col min="1" max="2" width="23.125" customWidth="1"/>
    <col min="3" max="6" width="20.125" customWidth="1"/>
  </cols>
  <sheetData>
    <row r="1" customHeight="1" spans="1:6">
      <c r="A1" s="1"/>
      <c r="B1" s="1"/>
      <c r="C1" s="1"/>
      <c r="D1" s="1"/>
      <c r="E1" s="1"/>
      <c r="F1" s="1"/>
    </row>
    <row r="2" ht="16.9" customHeight="1" spans="1:6">
      <c r="A2" s="58" t="s">
        <v>185</v>
      </c>
      <c r="B2" s="59"/>
      <c r="C2" s="59"/>
      <c r="D2" s="59"/>
      <c r="E2" s="60"/>
      <c r="F2" s="59"/>
    </row>
    <row r="3" ht="52.6" customHeight="1" spans="1:6">
      <c r="A3" s="22" t="str">
        <f>"2025"&amp;"年一般公共预算“三公”经费支出预算表"</f>
        <v>2025年一般公共预算“三公”经费支出预算表</v>
      </c>
      <c r="B3" s="22"/>
      <c r="C3" s="22"/>
      <c r="D3" s="22"/>
      <c r="E3" s="22"/>
      <c r="F3" s="22"/>
    </row>
    <row r="4" ht="19.6" customHeight="1" spans="1:6">
      <c r="A4" s="21" t="str">
        <f>"单位名称："&amp;"楚雄彝族自治州地震局"</f>
        <v>单位名称：楚雄彝族自治州地震局</v>
      </c>
      <c r="B4" s="21"/>
      <c r="C4" s="25" t="s">
        <v>54</v>
      </c>
      <c r="D4" s="25"/>
      <c r="E4" s="25"/>
      <c r="F4" s="25"/>
    </row>
    <row r="5" ht="18.85" customHeight="1" spans="1:6">
      <c r="A5" s="11" t="s">
        <v>186</v>
      </c>
      <c r="B5" s="11" t="s">
        <v>187</v>
      </c>
      <c r="C5" s="11" t="s">
        <v>188</v>
      </c>
      <c r="D5" s="11"/>
      <c r="E5" s="11"/>
      <c r="F5" s="11" t="s">
        <v>189</v>
      </c>
    </row>
    <row r="6" ht="18.85" customHeight="1" spans="1:6">
      <c r="A6" s="11"/>
      <c r="B6" s="11"/>
      <c r="C6" s="11" t="s">
        <v>59</v>
      </c>
      <c r="D6" s="11" t="s">
        <v>190</v>
      </c>
      <c r="E6" s="11" t="s">
        <v>191</v>
      </c>
      <c r="F6" s="11"/>
    </row>
    <row r="7" ht="18.85" customHeight="1" spans="1:6">
      <c r="A7" s="61" t="s">
        <v>84</v>
      </c>
      <c r="B7" s="61" t="s">
        <v>85</v>
      </c>
      <c r="C7" s="61" t="s">
        <v>86</v>
      </c>
      <c r="D7" s="61" t="s">
        <v>87</v>
      </c>
      <c r="E7" s="61" t="s">
        <v>88</v>
      </c>
      <c r="F7" s="61" t="s">
        <v>89</v>
      </c>
    </row>
    <row r="8" ht="18.85" customHeight="1" spans="1:6">
      <c r="A8" s="9">
        <v>30000</v>
      </c>
      <c r="B8" s="9"/>
      <c r="C8" s="9">
        <v>25000</v>
      </c>
      <c r="D8" s="9"/>
      <c r="E8" s="9">
        <v>25000</v>
      </c>
      <c r="F8" s="9">
        <v>5000</v>
      </c>
    </row>
  </sheetData>
  <mergeCells count="8">
    <mergeCell ref="A2:F2"/>
    <mergeCell ref="A3:F3"/>
    <mergeCell ref="A4:B4"/>
    <mergeCell ref="C4:F4"/>
    <mergeCell ref="C5:E5"/>
    <mergeCell ref="A5:A6"/>
    <mergeCell ref="B5:B6"/>
    <mergeCell ref="F5:F6"/>
  </mergeCells>
  <printOptions horizontalCentered="1"/>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showZeros="0" topLeftCell="B1" workbookViewId="0">
      <pane ySplit="1" topLeftCell="A2" activePane="bottomLeft" state="frozen"/>
      <selection/>
      <selection pane="bottomLeft" activeCell="F5" sqref="F5:F8"/>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83333333333" customWidth="1"/>
    <col min="8" max="24" width="12.85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2"/>
      <c r="B2" s="12"/>
      <c r="C2" s="12"/>
      <c r="D2" s="12"/>
      <c r="E2" s="12"/>
      <c r="F2" s="12"/>
      <c r="G2" s="12"/>
      <c r="H2" s="12"/>
      <c r="I2" s="12"/>
      <c r="J2" s="12"/>
      <c r="K2" s="12"/>
      <c r="L2" s="12"/>
      <c r="M2" s="12"/>
      <c r="N2" s="12"/>
      <c r="O2" s="12"/>
      <c r="P2" s="12"/>
      <c r="Q2" s="12"/>
      <c r="R2" s="12"/>
      <c r="S2" s="12"/>
      <c r="T2" s="12"/>
      <c r="U2" s="12"/>
      <c r="V2" s="12"/>
      <c r="W2" s="12"/>
      <c r="X2" s="16" t="s">
        <v>192</v>
      </c>
    </row>
    <row r="3" ht="45" customHeight="1" spans="1:24">
      <c r="A3" s="13" t="s">
        <v>193</v>
      </c>
      <c r="B3" s="13"/>
      <c r="C3" s="13"/>
      <c r="D3" s="13"/>
      <c r="E3" s="13"/>
      <c r="F3" s="13"/>
      <c r="G3" s="13"/>
      <c r="H3" s="13"/>
      <c r="I3" s="13"/>
      <c r="J3" s="13"/>
      <c r="K3" s="13"/>
      <c r="L3" s="13"/>
      <c r="M3" s="13"/>
      <c r="N3" s="13"/>
      <c r="O3" s="13"/>
      <c r="P3" s="13"/>
      <c r="Q3" s="13"/>
      <c r="R3" s="13"/>
      <c r="S3" s="13"/>
      <c r="T3" s="13"/>
      <c r="U3" s="13"/>
      <c r="V3" s="13"/>
      <c r="W3" s="13"/>
      <c r="X3" s="13"/>
    </row>
    <row r="4" ht="18.75" customHeight="1" spans="1:24">
      <c r="A4" s="12" t="str">
        <f>"单位名称："&amp;"楚雄彝族自治州地震局"</f>
        <v>单位名称：楚雄彝族自治州地震局</v>
      </c>
      <c r="B4" s="12"/>
      <c r="C4" s="12"/>
      <c r="D4" s="12"/>
      <c r="E4" s="12"/>
      <c r="F4" s="12"/>
      <c r="G4" s="12"/>
      <c r="H4" s="12"/>
      <c r="I4" s="12"/>
      <c r="J4" s="12"/>
      <c r="K4" s="12"/>
      <c r="L4" s="12"/>
      <c r="M4" s="12"/>
      <c r="N4" s="12"/>
      <c r="O4" s="12"/>
      <c r="P4" s="12"/>
      <c r="Q4" s="12"/>
      <c r="R4" s="12"/>
      <c r="S4" s="12"/>
      <c r="T4" s="12"/>
      <c r="U4" s="12"/>
      <c r="V4" s="12"/>
      <c r="W4" s="12"/>
      <c r="X4" s="16" t="s">
        <v>54</v>
      </c>
    </row>
    <row r="5" ht="18" customHeight="1" spans="1:24">
      <c r="A5" s="6" t="s">
        <v>194</v>
      </c>
      <c r="B5" s="6" t="s">
        <v>195</v>
      </c>
      <c r="C5" s="6" t="s">
        <v>196</v>
      </c>
      <c r="D5" s="6" t="s">
        <v>197</v>
      </c>
      <c r="E5" s="6" t="s">
        <v>198</v>
      </c>
      <c r="F5" s="6" t="s">
        <v>199</v>
      </c>
      <c r="G5" s="6" t="s">
        <v>200</v>
      </c>
      <c r="H5" s="6" t="s">
        <v>201</v>
      </c>
      <c r="I5" s="6" t="s">
        <v>201</v>
      </c>
      <c r="J5" s="6"/>
      <c r="K5" s="6"/>
      <c r="L5" s="6"/>
      <c r="M5" s="6"/>
      <c r="N5" s="6"/>
      <c r="O5" s="6"/>
      <c r="P5" s="6"/>
      <c r="Q5" s="6"/>
      <c r="R5" s="6" t="s">
        <v>63</v>
      </c>
      <c r="S5" s="6" t="s">
        <v>64</v>
      </c>
      <c r="T5" s="6"/>
      <c r="U5" s="6"/>
      <c r="V5" s="6"/>
      <c r="W5" s="6"/>
      <c r="X5" s="6"/>
    </row>
    <row r="6" ht="18" customHeight="1" spans="1:24">
      <c r="A6" s="6"/>
      <c r="B6" s="6"/>
      <c r="C6" s="6"/>
      <c r="D6" s="6"/>
      <c r="E6" s="6"/>
      <c r="F6" s="6"/>
      <c r="G6" s="6"/>
      <c r="H6" s="6" t="s">
        <v>202</v>
      </c>
      <c r="I6" s="6" t="s">
        <v>60</v>
      </c>
      <c r="J6" s="6"/>
      <c r="K6" s="6"/>
      <c r="L6" s="6"/>
      <c r="M6" s="6"/>
      <c r="N6" s="6"/>
      <c r="O6" s="6" t="s">
        <v>203</v>
      </c>
      <c r="P6" s="6"/>
      <c r="Q6" s="6"/>
      <c r="R6" s="6" t="s">
        <v>63</v>
      </c>
      <c r="S6" s="6" t="s">
        <v>64</v>
      </c>
      <c r="T6" s="6" t="s">
        <v>65</v>
      </c>
      <c r="U6" s="6" t="s">
        <v>64</v>
      </c>
      <c r="V6" s="6" t="s">
        <v>67</v>
      </c>
      <c r="W6" s="6" t="s">
        <v>68</v>
      </c>
      <c r="X6" s="6" t="s">
        <v>69</v>
      </c>
    </row>
    <row r="7" customHeight="1" spans="1:24">
      <c r="A7" s="6"/>
      <c r="B7" s="6"/>
      <c r="C7" s="6"/>
      <c r="D7" s="6"/>
      <c r="E7" s="6"/>
      <c r="F7" s="6"/>
      <c r="G7" s="6"/>
      <c r="H7" s="6"/>
      <c r="I7" s="6" t="s">
        <v>204</v>
      </c>
      <c r="J7" s="6" t="s">
        <v>205</v>
      </c>
      <c r="K7" s="6" t="s">
        <v>206</v>
      </c>
      <c r="L7" s="6" t="s">
        <v>207</v>
      </c>
      <c r="M7" s="6" t="s">
        <v>208</v>
      </c>
      <c r="N7" s="6" t="s">
        <v>209</v>
      </c>
      <c r="O7" s="6" t="s">
        <v>60</v>
      </c>
      <c r="P7" s="6" t="s">
        <v>61</v>
      </c>
      <c r="Q7" s="6" t="s">
        <v>62</v>
      </c>
      <c r="R7" s="6"/>
      <c r="S7" s="6" t="s">
        <v>59</v>
      </c>
      <c r="T7" s="6" t="s">
        <v>65</v>
      </c>
      <c r="U7" s="6" t="s">
        <v>210</v>
      </c>
      <c r="V7" s="6" t="s">
        <v>67</v>
      </c>
      <c r="W7" s="6" t="s">
        <v>68</v>
      </c>
      <c r="X7" s="6" t="s">
        <v>69</v>
      </c>
    </row>
    <row r="8" ht="37.5" customHeight="1" spans="1:24">
      <c r="A8" s="6"/>
      <c r="B8" s="6"/>
      <c r="C8" s="6"/>
      <c r="D8" s="6"/>
      <c r="E8" s="6"/>
      <c r="F8" s="6"/>
      <c r="G8" s="6"/>
      <c r="H8" s="6"/>
      <c r="I8" s="6" t="s">
        <v>59</v>
      </c>
      <c r="J8" s="6" t="s">
        <v>211</v>
      </c>
      <c r="K8" s="6" t="s">
        <v>205</v>
      </c>
      <c r="L8" s="6" t="s">
        <v>207</v>
      </c>
      <c r="M8" s="6" t="s">
        <v>208</v>
      </c>
      <c r="N8" s="6" t="s">
        <v>209</v>
      </c>
      <c r="O8" s="6" t="s">
        <v>207</v>
      </c>
      <c r="P8" s="6" t="s">
        <v>208</v>
      </c>
      <c r="Q8" s="6" t="s">
        <v>209</v>
      </c>
      <c r="R8" s="6" t="s">
        <v>63</v>
      </c>
      <c r="S8" s="6" t="s">
        <v>59</v>
      </c>
      <c r="T8" s="6" t="s">
        <v>65</v>
      </c>
      <c r="U8" s="6" t="s">
        <v>210</v>
      </c>
      <c r="V8" s="6" t="s">
        <v>67</v>
      </c>
      <c r="W8" s="6" t="s">
        <v>68</v>
      </c>
      <c r="X8" s="6" t="s">
        <v>69</v>
      </c>
    </row>
    <row r="9" ht="24.1" customHeight="1" spans="1:24">
      <c r="A9" s="56">
        <v>1</v>
      </c>
      <c r="B9" s="56">
        <v>2</v>
      </c>
      <c r="C9" s="56">
        <v>3</v>
      </c>
      <c r="D9" s="56">
        <v>4</v>
      </c>
      <c r="E9" s="56">
        <v>5</v>
      </c>
      <c r="F9" s="57">
        <v>6</v>
      </c>
      <c r="G9" s="57">
        <v>7</v>
      </c>
      <c r="H9" s="56">
        <v>8</v>
      </c>
      <c r="I9" s="56">
        <v>9</v>
      </c>
      <c r="J9" s="56">
        <v>10</v>
      </c>
      <c r="K9" s="56">
        <v>11</v>
      </c>
      <c r="L9" s="56">
        <v>12</v>
      </c>
      <c r="M9" s="56">
        <v>13</v>
      </c>
      <c r="N9" s="56">
        <v>14</v>
      </c>
      <c r="O9" s="56">
        <v>15</v>
      </c>
      <c r="P9" s="56">
        <v>16</v>
      </c>
      <c r="Q9" s="56">
        <v>17</v>
      </c>
      <c r="R9" s="56">
        <v>18</v>
      </c>
      <c r="S9" s="56">
        <v>19</v>
      </c>
      <c r="T9" s="56">
        <v>20</v>
      </c>
      <c r="U9" s="56">
        <v>21</v>
      </c>
      <c r="V9" s="56">
        <v>22</v>
      </c>
      <c r="W9" s="56">
        <v>23</v>
      </c>
      <c r="X9" s="56">
        <v>24</v>
      </c>
    </row>
    <row r="10" ht="30.85" customHeight="1" spans="1:24">
      <c r="A10" s="8" t="s">
        <v>71</v>
      </c>
      <c r="B10" s="8"/>
      <c r="C10" s="8"/>
      <c r="D10" s="8"/>
      <c r="E10" s="8"/>
      <c r="F10" s="8"/>
      <c r="G10" s="8"/>
      <c r="H10" s="9">
        <v>4495849.59</v>
      </c>
      <c r="I10" s="9">
        <v>4495849.59</v>
      </c>
      <c r="J10" s="9"/>
      <c r="K10" s="9"/>
      <c r="L10" s="9"/>
      <c r="M10" s="9">
        <v>4495849.59</v>
      </c>
      <c r="N10" s="9"/>
      <c r="O10" s="9"/>
      <c r="P10" s="9"/>
      <c r="Q10" s="9"/>
      <c r="R10" s="9"/>
      <c r="S10" s="9"/>
      <c r="T10" s="9"/>
      <c r="U10" s="9"/>
      <c r="V10" s="9"/>
      <c r="W10" s="9"/>
      <c r="X10" s="9"/>
    </row>
    <row r="11" ht="30.75" customHeight="1" spans="1:24">
      <c r="A11" s="10" t="s">
        <v>71</v>
      </c>
      <c r="B11" s="8"/>
      <c r="C11" s="8"/>
      <c r="D11" s="8"/>
      <c r="E11" s="8"/>
      <c r="F11" s="8"/>
      <c r="G11" s="8"/>
      <c r="H11" s="9">
        <v>4495849.59</v>
      </c>
      <c r="I11" s="9">
        <v>4495849.59</v>
      </c>
      <c r="J11" s="9"/>
      <c r="K11" s="9"/>
      <c r="L11" s="9"/>
      <c r="M11" s="9">
        <v>4495849.59</v>
      </c>
      <c r="N11" s="9"/>
      <c r="O11" s="9"/>
      <c r="P11" s="9"/>
      <c r="Q11" s="9"/>
      <c r="R11" s="9"/>
      <c r="S11" s="9"/>
      <c r="T11" s="9"/>
      <c r="U11" s="9"/>
      <c r="V11" s="9"/>
      <c r="W11" s="9"/>
      <c r="X11" s="9"/>
    </row>
    <row r="12" ht="30.75" customHeight="1" spans="1:24">
      <c r="A12" s="10" t="s">
        <v>71</v>
      </c>
      <c r="B12" s="8" t="s">
        <v>212</v>
      </c>
      <c r="C12" s="8" t="s">
        <v>213</v>
      </c>
      <c r="D12" s="8" t="s">
        <v>130</v>
      </c>
      <c r="E12" s="8" t="s">
        <v>131</v>
      </c>
      <c r="F12" s="8" t="s">
        <v>214</v>
      </c>
      <c r="G12" s="8" t="s">
        <v>215</v>
      </c>
      <c r="H12" s="9">
        <v>881340</v>
      </c>
      <c r="I12" s="9">
        <v>881340</v>
      </c>
      <c r="J12" s="9"/>
      <c r="K12" s="8"/>
      <c r="L12" s="9"/>
      <c r="M12" s="9">
        <v>881340</v>
      </c>
      <c r="N12" s="9"/>
      <c r="O12" s="9"/>
      <c r="P12" s="9"/>
      <c r="Q12" s="9"/>
      <c r="R12" s="9"/>
      <c r="S12" s="9"/>
      <c r="T12" s="9"/>
      <c r="U12" s="9"/>
      <c r="V12" s="9"/>
      <c r="W12" s="9"/>
      <c r="X12" s="9"/>
    </row>
    <row r="13" ht="30.75" customHeight="1" spans="1:24">
      <c r="A13" s="10" t="s">
        <v>71</v>
      </c>
      <c r="B13" s="8" t="s">
        <v>212</v>
      </c>
      <c r="C13" s="8" t="s">
        <v>213</v>
      </c>
      <c r="D13" s="8" t="s">
        <v>130</v>
      </c>
      <c r="E13" s="8" t="s">
        <v>131</v>
      </c>
      <c r="F13" s="8" t="s">
        <v>216</v>
      </c>
      <c r="G13" s="8" t="s">
        <v>217</v>
      </c>
      <c r="H13" s="9">
        <v>1040256</v>
      </c>
      <c r="I13" s="9">
        <v>1040256</v>
      </c>
      <c r="J13" s="9"/>
      <c r="K13" s="8"/>
      <c r="L13" s="9"/>
      <c r="M13" s="9">
        <v>1040256</v>
      </c>
      <c r="N13" s="9"/>
      <c r="O13" s="9"/>
      <c r="P13" s="9"/>
      <c r="Q13" s="9"/>
      <c r="R13" s="9"/>
      <c r="S13" s="9"/>
      <c r="T13" s="9"/>
      <c r="U13" s="9"/>
      <c r="V13" s="9"/>
      <c r="W13" s="9"/>
      <c r="X13" s="9"/>
    </row>
    <row r="14" ht="30.75" customHeight="1" spans="1:24">
      <c r="A14" s="10" t="s">
        <v>71</v>
      </c>
      <c r="B14" s="8" t="s">
        <v>212</v>
      </c>
      <c r="C14" s="8" t="s">
        <v>213</v>
      </c>
      <c r="D14" s="8" t="s">
        <v>130</v>
      </c>
      <c r="E14" s="8" t="s">
        <v>131</v>
      </c>
      <c r="F14" s="8" t="s">
        <v>218</v>
      </c>
      <c r="G14" s="8" t="s">
        <v>219</v>
      </c>
      <c r="H14" s="9">
        <v>73445</v>
      </c>
      <c r="I14" s="9">
        <v>73445</v>
      </c>
      <c r="J14" s="9"/>
      <c r="K14" s="8"/>
      <c r="L14" s="9"/>
      <c r="M14" s="9">
        <v>73445</v>
      </c>
      <c r="N14" s="9"/>
      <c r="O14" s="9"/>
      <c r="P14" s="9"/>
      <c r="Q14" s="9"/>
      <c r="R14" s="9"/>
      <c r="S14" s="9"/>
      <c r="T14" s="9"/>
      <c r="U14" s="9"/>
      <c r="V14" s="9"/>
      <c r="W14" s="9"/>
      <c r="X14" s="9"/>
    </row>
    <row r="15" ht="30.75" customHeight="1" spans="1:24">
      <c r="A15" s="10" t="s">
        <v>71</v>
      </c>
      <c r="B15" s="8" t="s">
        <v>220</v>
      </c>
      <c r="C15" s="8" t="s">
        <v>221</v>
      </c>
      <c r="D15" s="8" t="s">
        <v>130</v>
      </c>
      <c r="E15" s="8" t="s">
        <v>131</v>
      </c>
      <c r="F15" s="8" t="s">
        <v>218</v>
      </c>
      <c r="G15" s="8" t="s">
        <v>219</v>
      </c>
      <c r="H15" s="9">
        <v>505200</v>
      </c>
      <c r="I15" s="9">
        <v>505200</v>
      </c>
      <c r="J15" s="9"/>
      <c r="K15" s="8"/>
      <c r="L15" s="9"/>
      <c r="M15" s="9">
        <v>505200</v>
      </c>
      <c r="N15" s="9"/>
      <c r="O15" s="9"/>
      <c r="P15" s="9"/>
      <c r="Q15" s="9"/>
      <c r="R15" s="9"/>
      <c r="S15" s="9"/>
      <c r="T15" s="9"/>
      <c r="U15" s="9"/>
      <c r="V15" s="9"/>
      <c r="W15" s="9"/>
      <c r="X15" s="9"/>
    </row>
    <row r="16" ht="30.75" customHeight="1" spans="1:24">
      <c r="A16" s="10" t="s">
        <v>71</v>
      </c>
      <c r="B16" s="8" t="s">
        <v>220</v>
      </c>
      <c r="C16" s="8" t="s">
        <v>221</v>
      </c>
      <c r="D16" s="8" t="s">
        <v>130</v>
      </c>
      <c r="E16" s="8" t="s">
        <v>131</v>
      </c>
      <c r="F16" s="8" t="s">
        <v>218</v>
      </c>
      <c r="G16" s="8" t="s">
        <v>219</v>
      </c>
      <c r="H16" s="9">
        <v>252600</v>
      </c>
      <c r="I16" s="9">
        <v>252600</v>
      </c>
      <c r="J16" s="9"/>
      <c r="K16" s="8"/>
      <c r="L16" s="9"/>
      <c r="M16" s="9">
        <v>252600</v>
      </c>
      <c r="N16" s="9"/>
      <c r="O16" s="9"/>
      <c r="P16" s="9"/>
      <c r="Q16" s="9"/>
      <c r="R16" s="9"/>
      <c r="S16" s="9"/>
      <c r="T16" s="9"/>
      <c r="U16" s="9"/>
      <c r="V16" s="9"/>
      <c r="W16" s="9"/>
      <c r="X16" s="9"/>
    </row>
    <row r="17" ht="30.75" customHeight="1" spans="1:24">
      <c r="A17" s="10" t="s">
        <v>71</v>
      </c>
      <c r="B17" s="8" t="s">
        <v>222</v>
      </c>
      <c r="C17" s="8" t="s">
        <v>223</v>
      </c>
      <c r="D17" s="8" t="s">
        <v>104</v>
      </c>
      <c r="E17" s="8" t="s">
        <v>105</v>
      </c>
      <c r="F17" s="8" t="s">
        <v>224</v>
      </c>
      <c r="G17" s="8" t="s">
        <v>223</v>
      </c>
      <c r="H17" s="9">
        <v>363462.57</v>
      </c>
      <c r="I17" s="9">
        <v>363462.57</v>
      </c>
      <c r="J17" s="9"/>
      <c r="K17" s="8"/>
      <c r="L17" s="9"/>
      <c r="M17" s="9">
        <v>363462.57</v>
      </c>
      <c r="N17" s="9"/>
      <c r="O17" s="9"/>
      <c r="P17" s="9"/>
      <c r="Q17" s="9"/>
      <c r="R17" s="9"/>
      <c r="S17" s="9"/>
      <c r="T17" s="9"/>
      <c r="U17" s="9"/>
      <c r="V17" s="9"/>
      <c r="W17" s="9"/>
      <c r="X17" s="9"/>
    </row>
    <row r="18" ht="30.75" customHeight="1" spans="1:24">
      <c r="A18" s="10" t="s">
        <v>71</v>
      </c>
      <c r="B18" s="8" t="s">
        <v>225</v>
      </c>
      <c r="C18" s="8" t="s">
        <v>226</v>
      </c>
      <c r="D18" s="8" t="s">
        <v>114</v>
      </c>
      <c r="E18" s="8" t="s">
        <v>115</v>
      </c>
      <c r="F18" s="8" t="s">
        <v>227</v>
      </c>
      <c r="G18" s="8" t="s">
        <v>228</v>
      </c>
      <c r="H18" s="9"/>
      <c r="I18" s="9"/>
      <c r="J18" s="9"/>
      <c r="K18" s="8"/>
      <c r="L18" s="9"/>
      <c r="M18" s="9"/>
      <c r="N18" s="9"/>
      <c r="O18" s="9"/>
      <c r="P18" s="9"/>
      <c r="Q18" s="9"/>
      <c r="R18" s="9"/>
      <c r="S18" s="9"/>
      <c r="T18" s="9"/>
      <c r="U18" s="9"/>
      <c r="V18" s="9"/>
      <c r="W18" s="9"/>
      <c r="X18" s="9"/>
    </row>
    <row r="19" ht="30.75" customHeight="1" spans="1:24">
      <c r="A19" s="10" t="s">
        <v>71</v>
      </c>
      <c r="B19" s="8" t="s">
        <v>225</v>
      </c>
      <c r="C19" s="8" t="s">
        <v>226</v>
      </c>
      <c r="D19" s="8" t="s">
        <v>112</v>
      </c>
      <c r="E19" s="8" t="s">
        <v>113</v>
      </c>
      <c r="F19" s="8" t="s">
        <v>227</v>
      </c>
      <c r="G19" s="8" t="s">
        <v>228</v>
      </c>
      <c r="H19" s="9">
        <v>120117.99</v>
      </c>
      <c r="I19" s="9">
        <v>120117.99</v>
      </c>
      <c r="J19" s="9"/>
      <c r="K19" s="8"/>
      <c r="L19" s="9"/>
      <c r="M19" s="9">
        <v>120117.99</v>
      </c>
      <c r="N19" s="9"/>
      <c r="O19" s="9"/>
      <c r="P19" s="9"/>
      <c r="Q19" s="9"/>
      <c r="R19" s="9"/>
      <c r="S19" s="9"/>
      <c r="T19" s="9"/>
      <c r="U19" s="9"/>
      <c r="V19" s="9"/>
      <c r="W19" s="9"/>
      <c r="X19" s="9"/>
    </row>
    <row r="20" ht="30.75" customHeight="1" spans="1:24">
      <c r="A20" s="10" t="s">
        <v>71</v>
      </c>
      <c r="B20" s="8" t="s">
        <v>225</v>
      </c>
      <c r="C20" s="8" t="s">
        <v>226</v>
      </c>
      <c r="D20" s="8" t="s">
        <v>116</v>
      </c>
      <c r="E20" s="8" t="s">
        <v>117</v>
      </c>
      <c r="F20" s="8" t="s">
        <v>229</v>
      </c>
      <c r="G20" s="8" t="s">
        <v>230</v>
      </c>
      <c r="H20" s="9">
        <v>112634.22</v>
      </c>
      <c r="I20" s="9">
        <v>112634.22</v>
      </c>
      <c r="J20" s="9"/>
      <c r="K20" s="8"/>
      <c r="L20" s="9"/>
      <c r="M20" s="9">
        <v>112634.22</v>
      </c>
      <c r="N20" s="9"/>
      <c r="O20" s="9"/>
      <c r="P20" s="9"/>
      <c r="Q20" s="9"/>
      <c r="R20" s="9"/>
      <c r="S20" s="9"/>
      <c r="T20" s="9"/>
      <c r="U20" s="9"/>
      <c r="V20" s="9"/>
      <c r="W20" s="9"/>
      <c r="X20" s="9"/>
    </row>
    <row r="21" ht="30.75" customHeight="1" spans="1:24">
      <c r="A21" s="10" t="s">
        <v>71</v>
      </c>
      <c r="B21" s="8" t="s">
        <v>225</v>
      </c>
      <c r="C21" s="8" t="s">
        <v>226</v>
      </c>
      <c r="D21" s="8" t="s">
        <v>118</v>
      </c>
      <c r="E21" s="8" t="s">
        <v>119</v>
      </c>
      <c r="F21" s="8" t="s">
        <v>231</v>
      </c>
      <c r="G21" s="8" t="s">
        <v>232</v>
      </c>
      <c r="H21" s="9">
        <v>8960</v>
      </c>
      <c r="I21" s="9">
        <v>8960</v>
      </c>
      <c r="J21" s="9"/>
      <c r="K21" s="8"/>
      <c r="L21" s="9"/>
      <c r="M21" s="9">
        <v>8960</v>
      </c>
      <c r="N21" s="9"/>
      <c r="O21" s="9"/>
      <c r="P21" s="9"/>
      <c r="Q21" s="9"/>
      <c r="R21" s="9"/>
      <c r="S21" s="9"/>
      <c r="T21" s="9"/>
      <c r="U21" s="9"/>
      <c r="V21" s="9"/>
      <c r="W21" s="9"/>
      <c r="X21" s="9"/>
    </row>
    <row r="22" ht="30.75" customHeight="1" spans="1:24">
      <c r="A22" s="10" t="s">
        <v>71</v>
      </c>
      <c r="B22" s="8" t="s">
        <v>225</v>
      </c>
      <c r="C22" s="8" t="s">
        <v>226</v>
      </c>
      <c r="D22" s="8" t="s">
        <v>118</v>
      </c>
      <c r="E22" s="8" t="s">
        <v>119</v>
      </c>
      <c r="F22" s="8" t="s">
        <v>231</v>
      </c>
      <c r="G22" s="8" t="s">
        <v>232</v>
      </c>
      <c r="H22" s="9"/>
      <c r="I22" s="9"/>
      <c r="J22" s="9"/>
      <c r="K22" s="8"/>
      <c r="L22" s="9"/>
      <c r="M22" s="9"/>
      <c r="N22" s="9"/>
      <c r="O22" s="9"/>
      <c r="P22" s="9"/>
      <c r="Q22" s="9"/>
      <c r="R22" s="9"/>
      <c r="S22" s="9"/>
      <c r="T22" s="9"/>
      <c r="U22" s="9"/>
      <c r="V22" s="9"/>
      <c r="W22" s="9"/>
      <c r="X22" s="9"/>
    </row>
    <row r="23" ht="30.75" customHeight="1" spans="1:24">
      <c r="A23" s="10" t="s">
        <v>71</v>
      </c>
      <c r="B23" s="8" t="s">
        <v>233</v>
      </c>
      <c r="C23" s="8" t="s">
        <v>234</v>
      </c>
      <c r="D23" s="8" t="s">
        <v>130</v>
      </c>
      <c r="E23" s="8" t="s">
        <v>131</v>
      </c>
      <c r="F23" s="8" t="s">
        <v>231</v>
      </c>
      <c r="G23" s="8" t="s">
        <v>232</v>
      </c>
      <c r="H23" s="9">
        <v>11358.21</v>
      </c>
      <c r="I23" s="9">
        <v>11358.21</v>
      </c>
      <c r="J23" s="9"/>
      <c r="K23" s="8"/>
      <c r="L23" s="9"/>
      <c r="M23" s="9">
        <v>11358.21</v>
      </c>
      <c r="N23" s="9"/>
      <c r="O23" s="9"/>
      <c r="P23" s="9"/>
      <c r="Q23" s="9"/>
      <c r="R23" s="9"/>
      <c r="S23" s="9"/>
      <c r="T23" s="9"/>
      <c r="U23" s="9"/>
      <c r="V23" s="9"/>
      <c r="W23" s="9"/>
      <c r="X23" s="9"/>
    </row>
    <row r="24" ht="30.75" customHeight="1" spans="1:24">
      <c r="A24" s="10" t="s">
        <v>71</v>
      </c>
      <c r="B24" s="8" t="s">
        <v>235</v>
      </c>
      <c r="C24" s="8" t="s">
        <v>125</v>
      </c>
      <c r="D24" s="8" t="s">
        <v>124</v>
      </c>
      <c r="E24" s="8" t="s">
        <v>125</v>
      </c>
      <c r="F24" s="8" t="s">
        <v>236</v>
      </c>
      <c r="G24" s="8" t="s">
        <v>125</v>
      </c>
      <c r="H24" s="9">
        <v>302908.92</v>
      </c>
      <c r="I24" s="9">
        <v>302908.92</v>
      </c>
      <c r="J24" s="9"/>
      <c r="K24" s="8"/>
      <c r="L24" s="9"/>
      <c r="M24" s="9">
        <v>302908.92</v>
      </c>
      <c r="N24" s="9"/>
      <c r="O24" s="9"/>
      <c r="P24" s="9"/>
      <c r="Q24" s="9"/>
      <c r="R24" s="9"/>
      <c r="S24" s="9"/>
      <c r="T24" s="9"/>
      <c r="U24" s="9"/>
      <c r="V24" s="9"/>
      <c r="W24" s="9"/>
      <c r="X24" s="9"/>
    </row>
    <row r="25" ht="30.75" customHeight="1" spans="1:24">
      <c r="A25" s="10" t="s">
        <v>71</v>
      </c>
      <c r="B25" s="8" t="s">
        <v>237</v>
      </c>
      <c r="C25" s="8" t="s">
        <v>238</v>
      </c>
      <c r="D25" s="8" t="s">
        <v>130</v>
      </c>
      <c r="E25" s="8" t="s">
        <v>131</v>
      </c>
      <c r="F25" s="8" t="s">
        <v>239</v>
      </c>
      <c r="G25" s="8" t="s">
        <v>238</v>
      </c>
      <c r="H25" s="9">
        <v>35328.82</v>
      </c>
      <c r="I25" s="9">
        <v>35328.82</v>
      </c>
      <c r="J25" s="9"/>
      <c r="K25" s="8"/>
      <c r="L25" s="9"/>
      <c r="M25" s="9">
        <v>35328.82</v>
      </c>
      <c r="N25" s="9"/>
      <c r="O25" s="9"/>
      <c r="P25" s="9"/>
      <c r="Q25" s="9"/>
      <c r="R25" s="9"/>
      <c r="S25" s="9"/>
      <c r="T25" s="9"/>
      <c r="U25" s="9"/>
      <c r="V25" s="9"/>
      <c r="W25" s="9"/>
      <c r="X25" s="9"/>
    </row>
    <row r="26" ht="30.75" customHeight="1" spans="1:24">
      <c r="A26" s="10" t="s">
        <v>71</v>
      </c>
      <c r="B26" s="8" t="s">
        <v>240</v>
      </c>
      <c r="C26" s="8" t="s">
        <v>241</v>
      </c>
      <c r="D26" s="8" t="s">
        <v>130</v>
      </c>
      <c r="E26" s="8" t="s">
        <v>131</v>
      </c>
      <c r="F26" s="8" t="s">
        <v>242</v>
      </c>
      <c r="G26" s="8" t="s">
        <v>241</v>
      </c>
      <c r="H26" s="9">
        <v>6300</v>
      </c>
      <c r="I26" s="9">
        <v>6300</v>
      </c>
      <c r="J26" s="9"/>
      <c r="K26" s="8"/>
      <c r="L26" s="9"/>
      <c r="M26" s="9">
        <v>6300</v>
      </c>
      <c r="N26" s="9"/>
      <c r="O26" s="9"/>
      <c r="P26" s="9"/>
      <c r="Q26" s="9"/>
      <c r="R26" s="9"/>
      <c r="S26" s="9"/>
      <c r="T26" s="9"/>
      <c r="U26" s="9"/>
      <c r="V26" s="9"/>
      <c r="W26" s="9"/>
      <c r="X26" s="9"/>
    </row>
    <row r="27" ht="30.75" customHeight="1" spans="1:24">
      <c r="A27" s="10" t="s">
        <v>71</v>
      </c>
      <c r="B27" s="8" t="s">
        <v>243</v>
      </c>
      <c r="C27" s="8" t="s">
        <v>244</v>
      </c>
      <c r="D27" s="8" t="s">
        <v>130</v>
      </c>
      <c r="E27" s="8" t="s">
        <v>131</v>
      </c>
      <c r="F27" s="8" t="s">
        <v>245</v>
      </c>
      <c r="G27" s="8" t="s">
        <v>246</v>
      </c>
      <c r="H27" s="9">
        <v>25000</v>
      </c>
      <c r="I27" s="9">
        <v>25000</v>
      </c>
      <c r="J27" s="9"/>
      <c r="K27" s="8"/>
      <c r="L27" s="9"/>
      <c r="M27" s="9">
        <v>25000</v>
      </c>
      <c r="N27" s="9"/>
      <c r="O27" s="9"/>
      <c r="P27" s="9"/>
      <c r="Q27" s="9"/>
      <c r="R27" s="9"/>
      <c r="S27" s="9"/>
      <c r="T27" s="9"/>
      <c r="U27" s="9"/>
      <c r="V27" s="9"/>
      <c r="W27" s="9"/>
      <c r="X27" s="9"/>
    </row>
    <row r="28" ht="30.75" customHeight="1" spans="1:24">
      <c r="A28" s="10" t="s">
        <v>71</v>
      </c>
      <c r="B28" s="8" t="s">
        <v>247</v>
      </c>
      <c r="C28" s="8" t="s">
        <v>248</v>
      </c>
      <c r="D28" s="8" t="s">
        <v>130</v>
      </c>
      <c r="E28" s="8" t="s">
        <v>131</v>
      </c>
      <c r="F28" s="8" t="s">
        <v>249</v>
      </c>
      <c r="G28" s="8" t="s">
        <v>250</v>
      </c>
      <c r="H28" s="9">
        <v>175800</v>
      </c>
      <c r="I28" s="9">
        <v>175800</v>
      </c>
      <c r="J28" s="9"/>
      <c r="K28" s="8"/>
      <c r="L28" s="9"/>
      <c r="M28" s="9">
        <v>175800</v>
      </c>
      <c r="N28" s="9"/>
      <c r="O28" s="9"/>
      <c r="P28" s="9"/>
      <c r="Q28" s="9"/>
      <c r="R28" s="9"/>
      <c r="S28" s="9"/>
      <c r="T28" s="9"/>
      <c r="U28" s="9"/>
      <c r="V28" s="9"/>
      <c r="W28" s="9"/>
      <c r="X28" s="9"/>
    </row>
    <row r="29" ht="30.75" customHeight="1" spans="1:24">
      <c r="A29" s="10" t="s">
        <v>71</v>
      </c>
      <c r="B29" s="8" t="s">
        <v>251</v>
      </c>
      <c r="C29" s="8" t="s">
        <v>252</v>
      </c>
      <c r="D29" s="8" t="s">
        <v>130</v>
      </c>
      <c r="E29" s="8" t="s">
        <v>131</v>
      </c>
      <c r="F29" s="8" t="s">
        <v>249</v>
      </c>
      <c r="G29" s="8" t="s">
        <v>250</v>
      </c>
      <c r="H29" s="9">
        <v>17580</v>
      </c>
      <c r="I29" s="9">
        <v>17580</v>
      </c>
      <c r="J29" s="9"/>
      <c r="K29" s="8"/>
      <c r="L29" s="9"/>
      <c r="M29" s="9">
        <v>17580</v>
      </c>
      <c r="N29" s="9"/>
      <c r="O29" s="9"/>
      <c r="P29" s="9"/>
      <c r="Q29" s="9"/>
      <c r="R29" s="9"/>
      <c r="S29" s="9"/>
      <c r="T29" s="9"/>
      <c r="U29" s="9"/>
      <c r="V29" s="9"/>
      <c r="W29" s="9"/>
      <c r="X29" s="9"/>
    </row>
    <row r="30" ht="30.75" customHeight="1" spans="1:24">
      <c r="A30" s="10" t="s">
        <v>71</v>
      </c>
      <c r="B30" s="8" t="s">
        <v>253</v>
      </c>
      <c r="C30" s="8" t="s">
        <v>254</v>
      </c>
      <c r="D30" s="8" t="s">
        <v>130</v>
      </c>
      <c r="E30" s="8" t="s">
        <v>131</v>
      </c>
      <c r="F30" s="8" t="s">
        <v>218</v>
      </c>
      <c r="G30" s="8" t="s">
        <v>219</v>
      </c>
      <c r="H30" s="9">
        <v>4500</v>
      </c>
      <c r="I30" s="9">
        <v>4500</v>
      </c>
      <c r="J30" s="9"/>
      <c r="K30" s="8"/>
      <c r="L30" s="9"/>
      <c r="M30" s="9">
        <v>4500</v>
      </c>
      <c r="N30" s="9"/>
      <c r="O30" s="9"/>
      <c r="P30" s="9"/>
      <c r="Q30" s="9"/>
      <c r="R30" s="9"/>
      <c r="S30" s="9"/>
      <c r="T30" s="9"/>
      <c r="U30" s="9"/>
      <c r="V30" s="9"/>
      <c r="W30" s="9"/>
      <c r="X30" s="9"/>
    </row>
    <row r="31" ht="30.75" customHeight="1" spans="1:24">
      <c r="A31" s="10" t="s">
        <v>71</v>
      </c>
      <c r="B31" s="8" t="s">
        <v>255</v>
      </c>
      <c r="C31" s="8" t="s">
        <v>256</v>
      </c>
      <c r="D31" s="8" t="s">
        <v>130</v>
      </c>
      <c r="E31" s="8" t="s">
        <v>131</v>
      </c>
      <c r="F31" s="8" t="s">
        <v>257</v>
      </c>
      <c r="G31" s="8" t="s">
        <v>258</v>
      </c>
      <c r="H31" s="9">
        <v>25170</v>
      </c>
      <c r="I31" s="9">
        <v>25170</v>
      </c>
      <c r="J31" s="9"/>
      <c r="K31" s="8"/>
      <c r="L31" s="9"/>
      <c r="M31" s="9">
        <v>25170</v>
      </c>
      <c r="N31" s="9"/>
      <c r="O31" s="9"/>
      <c r="P31" s="9"/>
      <c r="Q31" s="9"/>
      <c r="R31" s="9"/>
      <c r="S31" s="9"/>
      <c r="T31" s="9"/>
      <c r="U31" s="9"/>
      <c r="V31" s="9"/>
      <c r="W31" s="9"/>
      <c r="X31" s="9"/>
    </row>
    <row r="32" ht="30.75" customHeight="1" spans="1:24">
      <c r="A32" s="10" t="s">
        <v>71</v>
      </c>
      <c r="B32" s="8" t="s">
        <v>255</v>
      </c>
      <c r="C32" s="8" t="s">
        <v>256</v>
      </c>
      <c r="D32" s="8" t="s">
        <v>130</v>
      </c>
      <c r="E32" s="8" t="s">
        <v>131</v>
      </c>
      <c r="F32" s="8" t="s">
        <v>259</v>
      </c>
      <c r="G32" s="8" t="s">
        <v>260</v>
      </c>
      <c r="H32" s="9">
        <v>2000</v>
      </c>
      <c r="I32" s="9">
        <v>2000</v>
      </c>
      <c r="J32" s="9"/>
      <c r="K32" s="8"/>
      <c r="L32" s="9"/>
      <c r="M32" s="9">
        <v>2000</v>
      </c>
      <c r="N32" s="9"/>
      <c r="O32" s="9"/>
      <c r="P32" s="9"/>
      <c r="Q32" s="9"/>
      <c r="R32" s="9"/>
      <c r="S32" s="9"/>
      <c r="T32" s="9"/>
      <c r="U32" s="9"/>
      <c r="V32" s="9"/>
      <c r="W32" s="9"/>
      <c r="X32" s="9"/>
    </row>
    <row r="33" ht="30.75" customHeight="1" spans="1:24">
      <c r="A33" s="10" t="s">
        <v>71</v>
      </c>
      <c r="B33" s="8" t="s">
        <v>255</v>
      </c>
      <c r="C33" s="8" t="s">
        <v>256</v>
      </c>
      <c r="D33" s="8" t="s">
        <v>130</v>
      </c>
      <c r="E33" s="8" t="s">
        <v>131</v>
      </c>
      <c r="F33" s="8" t="s">
        <v>261</v>
      </c>
      <c r="G33" s="8" t="s">
        <v>262</v>
      </c>
      <c r="H33" s="9">
        <v>2500</v>
      </c>
      <c r="I33" s="9">
        <v>2500</v>
      </c>
      <c r="J33" s="9"/>
      <c r="K33" s="8"/>
      <c r="L33" s="9"/>
      <c r="M33" s="9">
        <v>2500</v>
      </c>
      <c r="N33" s="9"/>
      <c r="O33" s="9"/>
      <c r="P33" s="9"/>
      <c r="Q33" s="9"/>
      <c r="R33" s="9"/>
      <c r="S33" s="9"/>
      <c r="T33" s="9"/>
      <c r="U33" s="9"/>
      <c r="V33" s="9"/>
      <c r="W33" s="9"/>
      <c r="X33" s="9"/>
    </row>
    <row r="34" ht="30.75" customHeight="1" spans="1:24">
      <c r="A34" s="10" t="s">
        <v>71</v>
      </c>
      <c r="B34" s="8" t="s">
        <v>255</v>
      </c>
      <c r="C34" s="8" t="s">
        <v>256</v>
      </c>
      <c r="D34" s="8" t="s">
        <v>130</v>
      </c>
      <c r="E34" s="8" t="s">
        <v>131</v>
      </c>
      <c r="F34" s="8" t="s">
        <v>263</v>
      </c>
      <c r="G34" s="8" t="s">
        <v>264</v>
      </c>
      <c r="H34" s="9">
        <v>30000</v>
      </c>
      <c r="I34" s="9">
        <v>30000</v>
      </c>
      <c r="J34" s="9"/>
      <c r="K34" s="8"/>
      <c r="L34" s="9"/>
      <c r="M34" s="9">
        <v>30000</v>
      </c>
      <c r="N34" s="9"/>
      <c r="O34" s="9"/>
      <c r="P34" s="9"/>
      <c r="Q34" s="9"/>
      <c r="R34" s="9"/>
      <c r="S34" s="9"/>
      <c r="T34" s="9"/>
      <c r="U34" s="9"/>
      <c r="V34" s="9"/>
      <c r="W34" s="9"/>
      <c r="X34" s="9"/>
    </row>
    <row r="35" ht="30.75" customHeight="1" spans="1:24">
      <c r="A35" s="10" t="s">
        <v>71</v>
      </c>
      <c r="B35" s="8" t="s">
        <v>255</v>
      </c>
      <c r="C35" s="8" t="s">
        <v>256</v>
      </c>
      <c r="D35" s="8" t="s">
        <v>130</v>
      </c>
      <c r="E35" s="8" t="s">
        <v>131</v>
      </c>
      <c r="F35" s="8" t="s">
        <v>265</v>
      </c>
      <c r="G35" s="8" t="s">
        <v>266</v>
      </c>
      <c r="H35" s="9">
        <v>5000</v>
      </c>
      <c r="I35" s="9">
        <v>5000</v>
      </c>
      <c r="J35" s="9"/>
      <c r="K35" s="8"/>
      <c r="L35" s="9"/>
      <c r="M35" s="9">
        <v>5000</v>
      </c>
      <c r="N35" s="9"/>
      <c r="O35" s="9"/>
      <c r="P35" s="9"/>
      <c r="Q35" s="9"/>
      <c r="R35" s="9"/>
      <c r="S35" s="9"/>
      <c r="T35" s="9"/>
      <c r="U35" s="9"/>
      <c r="V35" s="9"/>
      <c r="W35" s="9"/>
      <c r="X35" s="9"/>
    </row>
    <row r="36" ht="30.75" customHeight="1" spans="1:24">
      <c r="A36" s="10" t="s">
        <v>71</v>
      </c>
      <c r="B36" s="8" t="s">
        <v>255</v>
      </c>
      <c r="C36" s="8" t="s">
        <v>256</v>
      </c>
      <c r="D36" s="8" t="s">
        <v>130</v>
      </c>
      <c r="E36" s="8" t="s">
        <v>131</v>
      </c>
      <c r="F36" s="8" t="s">
        <v>267</v>
      </c>
      <c r="G36" s="8" t="s">
        <v>268</v>
      </c>
      <c r="H36" s="9">
        <v>10000</v>
      </c>
      <c r="I36" s="9">
        <v>10000</v>
      </c>
      <c r="J36" s="9"/>
      <c r="K36" s="8"/>
      <c r="L36" s="9"/>
      <c r="M36" s="9">
        <v>10000</v>
      </c>
      <c r="N36" s="9"/>
      <c r="O36" s="9"/>
      <c r="P36" s="9"/>
      <c r="Q36" s="9"/>
      <c r="R36" s="9"/>
      <c r="S36" s="9"/>
      <c r="T36" s="9"/>
      <c r="U36" s="9"/>
      <c r="V36" s="9"/>
      <c r="W36" s="9"/>
      <c r="X36" s="9"/>
    </row>
    <row r="37" ht="30.75" customHeight="1" spans="1:24">
      <c r="A37" s="10" t="s">
        <v>71</v>
      </c>
      <c r="B37" s="8" t="s">
        <v>269</v>
      </c>
      <c r="C37" s="8" t="s">
        <v>189</v>
      </c>
      <c r="D37" s="8" t="s">
        <v>130</v>
      </c>
      <c r="E37" s="8" t="s">
        <v>131</v>
      </c>
      <c r="F37" s="8" t="s">
        <v>270</v>
      </c>
      <c r="G37" s="8" t="s">
        <v>189</v>
      </c>
      <c r="H37" s="9">
        <v>5000</v>
      </c>
      <c r="I37" s="9">
        <v>5000</v>
      </c>
      <c r="J37" s="9"/>
      <c r="K37" s="8"/>
      <c r="L37" s="9"/>
      <c r="M37" s="9">
        <v>5000</v>
      </c>
      <c r="N37" s="9"/>
      <c r="O37" s="9"/>
      <c r="P37" s="9"/>
      <c r="Q37" s="9"/>
      <c r="R37" s="9"/>
      <c r="S37" s="9"/>
      <c r="T37" s="9"/>
      <c r="U37" s="9"/>
      <c r="V37" s="9"/>
      <c r="W37" s="9"/>
      <c r="X37" s="9"/>
    </row>
    <row r="38" ht="30.75" customHeight="1" spans="1:24">
      <c r="A38" s="10" t="s">
        <v>71</v>
      </c>
      <c r="B38" s="8" t="s">
        <v>255</v>
      </c>
      <c r="C38" s="8" t="s">
        <v>256</v>
      </c>
      <c r="D38" s="8" t="s">
        <v>130</v>
      </c>
      <c r="E38" s="8" t="s">
        <v>131</v>
      </c>
      <c r="F38" s="8" t="s">
        <v>271</v>
      </c>
      <c r="G38" s="8" t="s">
        <v>272</v>
      </c>
      <c r="H38" s="9">
        <v>42000</v>
      </c>
      <c r="I38" s="9">
        <v>42000</v>
      </c>
      <c r="J38" s="9"/>
      <c r="K38" s="8"/>
      <c r="L38" s="9"/>
      <c r="M38" s="9">
        <v>42000</v>
      </c>
      <c r="N38" s="9"/>
      <c r="O38" s="9"/>
      <c r="P38" s="9"/>
      <c r="Q38" s="9"/>
      <c r="R38" s="9"/>
      <c r="S38" s="9"/>
      <c r="T38" s="9"/>
      <c r="U38" s="9"/>
      <c r="V38" s="9"/>
      <c r="W38" s="9"/>
      <c r="X38" s="9"/>
    </row>
    <row r="39" ht="30.75" customHeight="1" spans="1:24">
      <c r="A39" s="10" t="s">
        <v>71</v>
      </c>
      <c r="B39" s="8" t="s">
        <v>255</v>
      </c>
      <c r="C39" s="8" t="s">
        <v>256</v>
      </c>
      <c r="D39" s="8" t="s">
        <v>130</v>
      </c>
      <c r="E39" s="8" t="s">
        <v>131</v>
      </c>
      <c r="F39" s="8" t="s">
        <v>273</v>
      </c>
      <c r="G39" s="8" t="s">
        <v>274</v>
      </c>
      <c r="H39" s="9">
        <v>38500</v>
      </c>
      <c r="I39" s="9">
        <v>38500</v>
      </c>
      <c r="J39" s="9"/>
      <c r="K39" s="8"/>
      <c r="L39" s="9"/>
      <c r="M39" s="9">
        <v>38500</v>
      </c>
      <c r="N39" s="9"/>
      <c r="O39" s="9"/>
      <c r="P39" s="9"/>
      <c r="Q39" s="9"/>
      <c r="R39" s="9"/>
      <c r="S39" s="9"/>
      <c r="T39" s="9"/>
      <c r="U39" s="9"/>
      <c r="V39" s="9"/>
      <c r="W39" s="9"/>
      <c r="X39" s="9"/>
    </row>
    <row r="40" ht="30.75" customHeight="1" spans="1:24">
      <c r="A40" s="10" t="s">
        <v>71</v>
      </c>
      <c r="B40" s="8" t="s">
        <v>255</v>
      </c>
      <c r="C40" s="8" t="s">
        <v>256</v>
      </c>
      <c r="D40" s="8" t="s">
        <v>130</v>
      </c>
      <c r="E40" s="8" t="s">
        <v>131</v>
      </c>
      <c r="F40" s="8" t="s">
        <v>275</v>
      </c>
      <c r="G40" s="8" t="s">
        <v>276</v>
      </c>
      <c r="H40" s="9">
        <v>3000</v>
      </c>
      <c r="I40" s="9">
        <v>3000</v>
      </c>
      <c r="J40" s="9"/>
      <c r="K40" s="8"/>
      <c r="L40" s="9"/>
      <c r="M40" s="9">
        <v>3000</v>
      </c>
      <c r="N40" s="9"/>
      <c r="O40" s="9"/>
      <c r="P40" s="9"/>
      <c r="Q40" s="9"/>
      <c r="R40" s="9"/>
      <c r="S40" s="9"/>
      <c r="T40" s="9"/>
      <c r="U40" s="9"/>
      <c r="V40" s="9"/>
      <c r="W40" s="9"/>
      <c r="X40" s="9"/>
    </row>
    <row r="41" ht="30.75" customHeight="1" spans="1:24">
      <c r="A41" s="10" t="s">
        <v>71</v>
      </c>
      <c r="B41" s="8" t="s">
        <v>277</v>
      </c>
      <c r="C41" s="8" t="s">
        <v>278</v>
      </c>
      <c r="D41" s="8" t="s">
        <v>102</v>
      </c>
      <c r="E41" s="8" t="s">
        <v>103</v>
      </c>
      <c r="F41" s="8" t="s">
        <v>273</v>
      </c>
      <c r="G41" s="8" t="s">
        <v>274</v>
      </c>
      <c r="H41" s="9">
        <v>8400</v>
      </c>
      <c r="I41" s="9">
        <v>8400</v>
      </c>
      <c r="J41" s="9"/>
      <c r="K41" s="8"/>
      <c r="L41" s="9"/>
      <c r="M41" s="9">
        <v>8400</v>
      </c>
      <c r="N41" s="9"/>
      <c r="O41" s="9"/>
      <c r="P41" s="9"/>
      <c r="Q41" s="9"/>
      <c r="R41" s="9"/>
      <c r="S41" s="9"/>
      <c r="T41" s="9"/>
      <c r="U41" s="9"/>
      <c r="V41" s="9"/>
      <c r="W41" s="9"/>
      <c r="X41" s="9"/>
    </row>
    <row r="42" ht="30.75" customHeight="1" spans="1:24">
      <c r="A42" s="10" t="s">
        <v>71</v>
      </c>
      <c r="B42" s="8" t="s">
        <v>279</v>
      </c>
      <c r="C42" s="8" t="s">
        <v>280</v>
      </c>
      <c r="D42" s="8" t="s">
        <v>102</v>
      </c>
      <c r="E42" s="8" t="s">
        <v>103</v>
      </c>
      <c r="F42" s="8" t="s">
        <v>281</v>
      </c>
      <c r="G42" s="8" t="s">
        <v>282</v>
      </c>
      <c r="H42" s="9">
        <v>306398.4</v>
      </c>
      <c r="I42" s="9">
        <v>306398.4</v>
      </c>
      <c r="J42" s="9"/>
      <c r="K42" s="8"/>
      <c r="L42" s="9"/>
      <c r="M42" s="9">
        <v>306398.4</v>
      </c>
      <c r="N42" s="9"/>
      <c r="O42" s="9"/>
      <c r="P42" s="9"/>
      <c r="Q42" s="9"/>
      <c r="R42" s="9"/>
      <c r="S42" s="9"/>
      <c r="T42" s="9"/>
      <c r="U42" s="9"/>
      <c r="V42" s="9"/>
      <c r="W42" s="9"/>
      <c r="X42" s="9"/>
    </row>
    <row r="43" ht="30.75" customHeight="1" spans="1:24">
      <c r="A43" s="10" t="s">
        <v>71</v>
      </c>
      <c r="B43" s="8" t="s">
        <v>283</v>
      </c>
      <c r="C43" s="8" t="s">
        <v>284</v>
      </c>
      <c r="D43" s="8" t="s">
        <v>106</v>
      </c>
      <c r="E43" s="8" t="s">
        <v>107</v>
      </c>
      <c r="F43" s="8" t="s">
        <v>285</v>
      </c>
      <c r="G43" s="8" t="s">
        <v>286</v>
      </c>
      <c r="H43" s="9">
        <v>81089.46</v>
      </c>
      <c r="I43" s="9">
        <v>81089.46</v>
      </c>
      <c r="J43" s="9"/>
      <c r="K43" s="8"/>
      <c r="L43" s="9"/>
      <c r="M43" s="9">
        <v>81089.46</v>
      </c>
      <c r="N43" s="9"/>
      <c r="O43" s="9"/>
      <c r="P43" s="9"/>
      <c r="Q43" s="9"/>
      <c r="R43" s="9"/>
      <c r="S43" s="9"/>
      <c r="T43" s="9"/>
      <c r="U43" s="9"/>
      <c r="V43" s="9"/>
      <c r="W43" s="9"/>
      <c r="X43" s="9"/>
    </row>
    <row r="44" ht="30.85" customHeight="1" spans="1:24">
      <c r="A44" s="11" t="s">
        <v>184</v>
      </c>
      <c r="B44" s="11"/>
      <c r="C44" s="11"/>
      <c r="D44" s="11"/>
      <c r="E44" s="11"/>
      <c r="F44" s="11"/>
      <c r="G44" s="11"/>
      <c r="H44" s="9">
        <v>4495849.59</v>
      </c>
      <c r="I44" s="9">
        <v>4495849.59</v>
      </c>
      <c r="J44" s="9"/>
      <c r="K44" s="9"/>
      <c r="L44" s="9"/>
      <c r="M44" s="9">
        <v>4495849.59</v>
      </c>
      <c r="N44" s="9"/>
      <c r="O44" s="9"/>
      <c r="P44" s="9"/>
      <c r="Q44" s="9"/>
      <c r="R44" s="9"/>
      <c r="S44" s="9"/>
      <c r="T44" s="9"/>
      <c r="U44" s="9"/>
      <c r="V44" s="9"/>
      <c r="W44" s="9"/>
      <c r="X44" s="9"/>
    </row>
  </sheetData>
  <mergeCells count="30">
    <mergeCell ref="A3:X3"/>
    <mergeCell ref="A4:G4"/>
    <mergeCell ref="H5:X5"/>
    <mergeCell ref="I6:N6"/>
    <mergeCell ref="O6:Q6"/>
    <mergeCell ref="S6:X6"/>
    <mergeCell ref="I7:J7"/>
    <mergeCell ref="A44:G44"/>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tabSelected="1" workbookViewId="0">
      <pane ySplit="1" topLeftCell="A2" activePane="bottomLeft" state="frozen"/>
      <selection/>
      <selection pane="bottomLeft" activeCell="F23" sqref="F23"/>
    </sheetView>
  </sheetViews>
  <sheetFormatPr defaultColWidth="10.7083333333333" defaultRowHeight="14.25" customHeight="1"/>
  <cols>
    <col min="1" max="1" width="16.1416666666667" customWidth="1"/>
    <col min="2" max="2" width="28.1333333333333" customWidth="1"/>
    <col min="3" max="3" width="38.2833333333333" customWidth="1"/>
    <col min="4" max="4" width="27.8583333333333" customWidth="1"/>
    <col min="5" max="5" width="13" customWidth="1"/>
    <col min="6" max="6" width="20.7083333333333" customWidth="1"/>
    <col min="7" max="7" width="11.575" customWidth="1"/>
    <col min="8" max="8" width="15.8583333333333" customWidth="1"/>
    <col min="9" max="23" width="12.85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1"/>
      <c r="B2" s="21"/>
      <c r="C2" s="21"/>
      <c r="D2" s="21"/>
      <c r="E2" s="21"/>
      <c r="F2" s="21"/>
      <c r="G2" s="21"/>
      <c r="H2" s="21"/>
      <c r="I2" s="21"/>
      <c r="J2" s="21"/>
      <c r="K2" s="21"/>
      <c r="L2" s="21"/>
      <c r="M2" s="21"/>
      <c r="N2" s="21"/>
      <c r="O2" s="21"/>
      <c r="P2" s="21"/>
      <c r="Q2" s="21"/>
      <c r="R2" s="21"/>
      <c r="S2" s="21"/>
      <c r="T2" s="21"/>
      <c r="U2" s="21"/>
      <c r="V2" s="21"/>
      <c r="W2" s="25" t="s">
        <v>287</v>
      </c>
    </row>
    <row r="3" ht="45" customHeight="1" spans="1:23">
      <c r="A3" s="22" t="s">
        <v>288</v>
      </c>
      <c r="B3" s="22"/>
      <c r="C3" s="22"/>
      <c r="D3" s="22"/>
      <c r="E3" s="22"/>
      <c r="F3" s="22"/>
      <c r="G3" s="22"/>
      <c r="H3" s="22"/>
      <c r="I3" s="22"/>
      <c r="J3" s="22"/>
      <c r="K3" s="22"/>
      <c r="L3" s="22"/>
      <c r="M3" s="22"/>
      <c r="N3" s="22"/>
      <c r="O3" s="22"/>
      <c r="P3" s="22"/>
      <c r="Q3" s="22"/>
      <c r="R3" s="22"/>
      <c r="S3" s="22"/>
      <c r="T3" s="22"/>
      <c r="U3" s="22"/>
      <c r="V3" s="22"/>
      <c r="W3" s="22"/>
    </row>
    <row r="4" ht="13.5" customHeight="1" spans="1:23">
      <c r="A4" s="21" t="str">
        <f>"单位名称："&amp;"楚雄彝族自治州地震局"</f>
        <v>单位名称：楚雄彝族自治州地震局</v>
      </c>
      <c r="B4" s="21"/>
      <c r="C4" s="21"/>
      <c r="D4" s="21"/>
      <c r="E4" s="21"/>
      <c r="F4" s="21"/>
      <c r="G4" s="21"/>
      <c r="H4" s="21"/>
      <c r="I4" s="21"/>
      <c r="J4" s="21"/>
      <c r="K4" s="21"/>
      <c r="L4" s="21"/>
      <c r="M4" s="21"/>
      <c r="N4" s="21"/>
      <c r="O4" s="21"/>
      <c r="P4" s="21"/>
      <c r="Q4" s="21"/>
      <c r="R4" s="21"/>
      <c r="S4" s="21"/>
      <c r="T4" s="21"/>
      <c r="U4" s="21"/>
      <c r="V4" s="21"/>
      <c r="W4" s="25" t="s">
        <v>54</v>
      </c>
    </row>
    <row r="5" ht="21.75" customHeight="1" spans="1:23">
      <c r="A5" s="11" t="s">
        <v>289</v>
      </c>
      <c r="B5" s="11" t="s">
        <v>195</v>
      </c>
      <c r="C5" s="11" t="s">
        <v>196</v>
      </c>
      <c r="D5" s="11" t="s">
        <v>194</v>
      </c>
      <c r="E5" s="11" t="s">
        <v>197</v>
      </c>
      <c r="F5" s="11" t="s">
        <v>198</v>
      </c>
      <c r="G5" s="11" t="s">
        <v>290</v>
      </c>
      <c r="H5" s="11" t="s">
        <v>291</v>
      </c>
      <c r="I5" s="11" t="s">
        <v>57</v>
      </c>
      <c r="J5" s="11" t="s">
        <v>292</v>
      </c>
      <c r="K5" s="11"/>
      <c r="L5" s="11"/>
      <c r="M5" s="11"/>
      <c r="N5" s="11" t="s">
        <v>203</v>
      </c>
      <c r="O5" s="11"/>
      <c r="P5" s="11"/>
      <c r="Q5" s="11" t="s">
        <v>63</v>
      </c>
      <c r="R5" s="11" t="s">
        <v>64</v>
      </c>
      <c r="S5" s="11"/>
      <c r="T5" s="11"/>
      <c r="U5" s="11"/>
      <c r="V5" s="11"/>
      <c r="W5" s="11"/>
    </row>
    <row r="6" ht="21.75" customHeight="1" spans="1:23">
      <c r="A6" s="11"/>
      <c r="B6" s="11"/>
      <c r="C6" s="11"/>
      <c r="D6" s="11"/>
      <c r="E6" s="11"/>
      <c r="F6" s="11"/>
      <c r="G6" s="11"/>
      <c r="H6" s="11"/>
      <c r="I6" s="11"/>
      <c r="J6" s="11" t="s">
        <v>60</v>
      </c>
      <c r="K6" s="11"/>
      <c r="L6" s="11" t="s">
        <v>61</v>
      </c>
      <c r="M6" s="11" t="s">
        <v>62</v>
      </c>
      <c r="N6" s="11" t="s">
        <v>60</v>
      </c>
      <c r="O6" s="11" t="s">
        <v>61</v>
      </c>
      <c r="P6" s="11" t="s">
        <v>62</v>
      </c>
      <c r="Q6" s="11"/>
      <c r="R6" s="11" t="s">
        <v>59</v>
      </c>
      <c r="S6" s="11" t="s">
        <v>65</v>
      </c>
      <c r="T6" s="11" t="s">
        <v>210</v>
      </c>
      <c r="U6" s="11" t="s">
        <v>67</v>
      </c>
      <c r="V6" s="11" t="s">
        <v>68</v>
      </c>
      <c r="W6" s="11" t="s">
        <v>69</v>
      </c>
    </row>
    <row r="7" ht="21" customHeight="1" spans="1:23">
      <c r="A7" s="11"/>
      <c r="B7" s="11"/>
      <c r="C7" s="11"/>
      <c r="D7" s="11"/>
      <c r="E7" s="11"/>
      <c r="F7" s="11"/>
      <c r="G7" s="11"/>
      <c r="H7" s="11"/>
      <c r="I7" s="11"/>
      <c r="J7" s="11" t="s">
        <v>59</v>
      </c>
      <c r="K7" s="11"/>
      <c r="L7" s="11"/>
      <c r="M7" s="11"/>
      <c r="N7" s="11"/>
      <c r="O7" s="11"/>
      <c r="P7" s="11"/>
      <c r="Q7" s="11"/>
      <c r="R7" s="11"/>
      <c r="S7" s="11"/>
      <c r="T7" s="11"/>
      <c r="U7" s="11"/>
      <c r="V7" s="11"/>
      <c r="W7" s="11"/>
    </row>
    <row r="8" ht="39.75" customHeight="1" spans="1:23">
      <c r="A8" s="11"/>
      <c r="B8" s="11"/>
      <c r="C8" s="11"/>
      <c r="D8" s="11"/>
      <c r="E8" s="11"/>
      <c r="F8" s="11"/>
      <c r="G8" s="11"/>
      <c r="H8" s="11"/>
      <c r="I8" s="11"/>
      <c r="J8" s="11" t="s">
        <v>59</v>
      </c>
      <c r="K8" s="11" t="s">
        <v>293</v>
      </c>
      <c r="L8" s="11"/>
      <c r="M8" s="11"/>
      <c r="N8" s="11"/>
      <c r="O8" s="11"/>
      <c r="P8" s="11"/>
      <c r="Q8" s="11"/>
      <c r="R8" s="11"/>
      <c r="S8" s="11"/>
      <c r="T8" s="11"/>
      <c r="U8" s="11"/>
      <c r="V8" s="11"/>
      <c r="W8" s="11"/>
    </row>
    <row r="9" ht="22" customHeight="1" spans="1:23">
      <c r="A9" s="54">
        <v>1</v>
      </c>
      <c r="B9" s="54">
        <v>2</v>
      </c>
      <c r="C9" s="54">
        <v>3</v>
      </c>
      <c r="D9" s="54">
        <v>4</v>
      </c>
      <c r="E9" s="54">
        <v>5</v>
      </c>
      <c r="F9" s="54">
        <v>6</v>
      </c>
      <c r="G9" s="54">
        <v>7</v>
      </c>
      <c r="H9" s="54">
        <v>8</v>
      </c>
      <c r="I9" s="54">
        <v>9</v>
      </c>
      <c r="J9" s="54">
        <v>10</v>
      </c>
      <c r="K9" s="54">
        <v>11</v>
      </c>
      <c r="L9" s="55">
        <v>12</v>
      </c>
      <c r="M9" s="55">
        <v>13</v>
      </c>
      <c r="N9" s="55">
        <v>14</v>
      </c>
      <c r="O9" s="55">
        <v>15</v>
      </c>
      <c r="P9" s="55">
        <v>16</v>
      </c>
      <c r="Q9" s="55">
        <v>17</v>
      </c>
      <c r="R9" s="55">
        <v>18</v>
      </c>
      <c r="S9" s="55">
        <v>19</v>
      </c>
      <c r="T9" s="55">
        <v>20</v>
      </c>
      <c r="U9" s="54">
        <v>21</v>
      </c>
      <c r="V9" s="54">
        <v>22</v>
      </c>
      <c r="W9" s="54">
        <v>23</v>
      </c>
    </row>
    <row r="10" ht="22" customHeight="1" spans="1:23">
      <c r="A10" s="8"/>
      <c r="B10" s="8"/>
      <c r="C10" s="8" t="s">
        <v>294</v>
      </c>
      <c r="D10" s="8"/>
      <c r="E10" s="8"/>
      <c r="F10" s="8"/>
      <c r="G10" s="8"/>
      <c r="H10" s="8"/>
      <c r="I10" s="19">
        <v>31053.58</v>
      </c>
      <c r="J10" s="9"/>
      <c r="K10" s="9"/>
      <c r="L10" s="9"/>
      <c r="M10" s="9"/>
      <c r="N10" s="9"/>
      <c r="O10" s="9"/>
      <c r="P10" s="9"/>
      <c r="Q10" s="9"/>
      <c r="R10" s="9">
        <v>31053.58</v>
      </c>
      <c r="S10" s="9"/>
      <c r="T10" s="9"/>
      <c r="U10" s="9">
        <v>20268.36</v>
      </c>
      <c r="V10" s="9"/>
      <c r="W10" s="9">
        <v>10785.22</v>
      </c>
    </row>
    <row r="11" ht="22" customHeight="1" spans="1:23">
      <c r="A11" s="8" t="s">
        <v>295</v>
      </c>
      <c r="B11" s="8" t="s">
        <v>296</v>
      </c>
      <c r="C11" s="8" t="s">
        <v>294</v>
      </c>
      <c r="D11" s="8" t="s">
        <v>71</v>
      </c>
      <c r="E11" s="8" t="s">
        <v>130</v>
      </c>
      <c r="F11" s="8" t="s">
        <v>131</v>
      </c>
      <c r="G11" s="8" t="s">
        <v>275</v>
      </c>
      <c r="H11" s="8" t="s">
        <v>276</v>
      </c>
      <c r="I11" s="9">
        <v>10785.22</v>
      </c>
      <c r="J11" s="9"/>
      <c r="K11" s="9"/>
      <c r="L11" s="9"/>
      <c r="M11" s="9"/>
      <c r="N11" s="9"/>
      <c r="O11" s="9"/>
      <c r="P11" s="9"/>
      <c r="Q11" s="9"/>
      <c r="R11" s="9">
        <v>10785.22</v>
      </c>
      <c r="S11" s="9"/>
      <c r="T11" s="9"/>
      <c r="U11" s="9"/>
      <c r="V11" s="9"/>
      <c r="W11" s="9">
        <v>10785.22</v>
      </c>
    </row>
    <row r="12" ht="22" customHeight="1" spans="1:23">
      <c r="A12" s="8" t="s">
        <v>295</v>
      </c>
      <c r="B12" s="8" t="s">
        <v>296</v>
      </c>
      <c r="C12" s="8" t="s">
        <v>294</v>
      </c>
      <c r="D12" s="8" t="s">
        <v>71</v>
      </c>
      <c r="E12" s="8" t="s">
        <v>134</v>
      </c>
      <c r="F12" s="8" t="s">
        <v>135</v>
      </c>
      <c r="G12" s="8" t="s">
        <v>257</v>
      </c>
      <c r="H12" s="8" t="s">
        <v>258</v>
      </c>
      <c r="I12" s="9">
        <v>2268.36</v>
      </c>
      <c r="J12" s="9"/>
      <c r="K12" s="9"/>
      <c r="L12" s="9"/>
      <c r="M12" s="9"/>
      <c r="N12" s="9"/>
      <c r="O12" s="9"/>
      <c r="P12" s="8"/>
      <c r="Q12" s="9"/>
      <c r="R12" s="9">
        <v>2268.36</v>
      </c>
      <c r="S12" s="9"/>
      <c r="T12" s="9"/>
      <c r="U12" s="9">
        <v>2268.36</v>
      </c>
      <c r="V12" s="9"/>
      <c r="W12" s="9"/>
    </row>
    <row r="13" ht="22" customHeight="1" spans="1:23">
      <c r="A13" s="8" t="s">
        <v>295</v>
      </c>
      <c r="B13" s="8" t="s">
        <v>296</v>
      </c>
      <c r="C13" s="8" t="s">
        <v>294</v>
      </c>
      <c r="D13" s="8" t="s">
        <v>71</v>
      </c>
      <c r="E13" s="8" t="s">
        <v>134</v>
      </c>
      <c r="F13" s="8" t="s">
        <v>135</v>
      </c>
      <c r="G13" s="8" t="s">
        <v>263</v>
      </c>
      <c r="H13" s="8" t="s">
        <v>264</v>
      </c>
      <c r="I13" s="9">
        <v>10000</v>
      </c>
      <c r="J13" s="9"/>
      <c r="K13" s="9"/>
      <c r="L13" s="9"/>
      <c r="M13" s="9"/>
      <c r="N13" s="9"/>
      <c r="O13" s="9"/>
      <c r="P13" s="8"/>
      <c r="Q13" s="9"/>
      <c r="R13" s="9">
        <v>10000</v>
      </c>
      <c r="S13" s="9"/>
      <c r="T13" s="9"/>
      <c r="U13" s="9">
        <v>10000</v>
      </c>
      <c r="V13" s="9"/>
      <c r="W13" s="9"/>
    </row>
    <row r="14" ht="22" customHeight="1" spans="1:23">
      <c r="A14" s="8" t="s">
        <v>295</v>
      </c>
      <c r="B14" s="8" t="s">
        <v>296</v>
      </c>
      <c r="C14" s="8" t="s">
        <v>294</v>
      </c>
      <c r="D14" s="8" t="s">
        <v>71</v>
      </c>
      <c r="E14" s="8" t="s">
        <v>134</v>
      </c>
      <c r="F14" s="8" t="s">
        <v>135</v>
      </c>
      <c r="G14" s="8" t="s">
        <v>265</v>
      </c>
      <c r="H14" s="8" t="s">
        <v>266</v>
      </c>
      <c r="I14" s="9">
        <v>8000</v>
      </c>
      <c r="J14" s="9"/>
      <c r="K14" s="9"/>
      <c r="L14" s="9"/>
      <c r="M14" s="9"/>
      <c r="N14" s="9"/>
      <c r="O14" s="9"/>
      <c r="P14" s="8"/>
      <c r="Q14" s="9"/>
      <c r="R14" s="9">
        <v>8000</v>
      </c>
      <c r="S14" s="9"/>
      <c r="T14" s="9"/>
      <c r="U14" s="9">
        <v>8000</v>
      </c>
      <c r="V14" s="9"/>
      <c r="W14" s="9"/>
    </row>
    <row r="15" ht="22" customHeight="1" spans="1:23">
      <c r="A15" s="8"/>
      <c r="B15" s="8"/>
      <c r="C15" s="8" t="s">
        <v>297</v>
      </c>
      <c r="D15" s="8"/>
      <c r="E15" s="8"/>
      <c r="F15" s="8"/>
      <c r="G15" s="8"/>
      <c r="H15" s="8"/>
      <c r="I15" s="19">
        <v>240000</v>
      </c>
      <c r="J15" s="9">
        <v>240000</v>
      </c>
      <c r="K15" s="9">
        <v>240000</v>
      </c>
      <c r="L15" s="9"/>
      <c r="M15" s="9"/>
      <c r="N15" s="9"/>
      <c r="O15" s="9"/>
      <c r="P15" s="8"/>
      <c r="Q15" s="9"/>
      <c r="R15" s="9"/>
      <c r="S15" s="9"/>
      <c r="T15" s="9"/>
      <c r="U15" s="9"/>
      <c r="V15" s="9"/>
      <c r="W15" s="9"/>
    </row>
    <row r="16" ht="22" customHeight="1" spans="1:23">
      <c r="A16" s="8" t="s">
        <v>295</v>
      </c>
      <c r="B16" s="8" t="s">
        <v>298</v>
      </c>
      <c r="C16" s="8" t="s">
        <v>297</v>
      </c>
      <c r="D16" s="8" t="s">
        <v>71</v>
      </c>
      <c r="E16" s="8" t="s">
        <v>136</v>
      </c>
      <c r="F16" s="8" t="s">
        <v>137</v>
      </c>
      <c r="G16" s="8" t="s">
        <v>257</v>
      </c>
      <c r="H16" s="8" t="s">
        <v>258</v>
      </c>
      <c r="I16" s="9">
        <v>10000</v>
      </c>
      <c r="J16" s="9">
        <v>10000</v>
      </c>
      <c r="K16" s="9">
        <v>10000</v>
      </c>
      <c r="L16" s="9"/>
      <c r="M16" s="9"/>
      <c r="N16" s="9"/>
      <c r="O16" s="9"/>
      <c r="P16" s="8"/>
      <c r="Q16" s="9"/>
      <c r="R16" s="9"/>
      <c r="S16" s="9"/>
      <c r="T16" s="9"/>
      <c r="U16" s="9"/>
      <c r="V16" s="9"/>
      <c r="W16" s="9"/>
    </row>
    <row r="17" ht="22" customHeight="1" spans="1:23">
      <c r="A17" s="8" t="s">
        <v>295</v>
      </c>
      <c r="B17" s="8" t="s">
        <v>298</v>
      </c>
      <c r="C17" s="8" t="s">
        <v>297</v>
      </c>
      <c r="D17" s="8" t="s">
        <v>71</v>
      </c>
      <c r="E17" s="8" t="s">
        <v>136</v>
      </c>
      <c r="F17" s="8" t="s">
        <v>137</v>
      </c>
      <c r="G17" s="8" t="s">
        <v>299</v>
      </c>
      <c r="H17" s="8" t="s">
        <v>300</v>
      </c>
      <c r="I17" s="9">
        <v>120000</v>
      </c>
      <c r="J17" s="9">
        <v>120000</v>
      </c>
      <c r="K17" s="9">
        <v>120000</v>
      </c>
      <c r="L17" s="9"/>
      <c r="M17" s="9"/>
      <c r="N17" s="9"/>
      <c r="O17" s="9"/>
      <c r="P17" s="8"/>
      <c r="Q17" s="9"/>
      <c r="R17" s="9"/>
      <c r="S17" s="9"/>
      <c r="T17" s="9"/>
      <c r="U17" s="9"/>
      <c r="V17" s="9"/>
      <c r="W17" s="9"/>
    </row>
    <row r="18" ht="22" customHeight="1" spans="1:23">
      <c r="A18" s="8" t="s">
        <v>295</v>
      </c>
      <c r="B18" s="8" t="s">
        <v>298</v>
      </c>
      <c r="C18" s="8" t="s">
        <v>297</v>
      </c>
      <c r="D18" s="8" t="s">
        <v>71</v>
      </c>
      <c r="E18" s="8" t="s">
        <v>136</v>
      </c>
      <c r="F18" s="8" t="s">
        <v>137</v>
      </c>
      <c r="G18" s="8" t="s">
        <v>263</v>
      </c>
      <c r="H18" s="8" t="s">
        <v>264</v>
      </c>
      <c r="I18" s="9">
        <v>10000</v>
      </c>
      <c r="J18" s="9">
        <v>10000</v>
      </c>
      <c r="K18" s="9">
        <v>10000</v>
      </c>
      <c r="L18" s="9"/>
      <c r="M18" s="9"/>
      <c r="N18" s="9"/>
      <c r="O18" s="9"/>
      <c r="P18" s="8"/>
      <c r="Q18" s="9"/>
      <c r="R18" s="9"/>
      <c r="S18" s="9"/>
      <c r="T18" s="9"/>
      <c r="U18" s="9"/>
      <c r="V18" s="9"/>
      <c r="W18" s="9"/>
    </row>
    <row r="19" ht="22" customHeight="1" spans="1:23">
      <c r="A19" s="8" t="s">
        <v>295</v>
      </c>
      <c r="B19" s="8" t="s">
        <v>298</v>
      </c>
      <c r="C19" s="8" t="s">
        <v>297</v>
      </c>
      <c r="D19" s="8" t="s">
        <v>71</v>
      </c>
      <c r="E19" s="8" t="s">
        <v>136</v>
      </c>
      <c r="F19" s="8" t="s">
        <v>137</v>
      </c>
      <c r="G19" s="8" t="s">
        <v>265</v>
      </c>
      <c r="H19" s="8" t="s">
        <v>266</v>
      </c>
      <c r="I19" s="9">
        <v>91000</v>
      </c>
      <c r="J19" s="9">
        <v>91000</v>
      </c>
      <c r="K19" s="9">
        <v>91000</v>
      </c>
      <c r="L19" s="9"/>
      <c r="M19" s="9"/>
      <c r="N19" s="9"/>
      <c r="O19" s="9"/>
      <c r="P19" s="8"/>
      <c r="Q19" s="9"/>
      <c r="R19" s="9"/>
      <c r="S19" s="9"/>
      <c r="T19" s="9"/>
      <c r="U19" s="9"/>
      <c r="V19" s="9"/>
      <c r="W19" s="9"/>
    </row>
    <row r="20" ht="22" customHeight="1" spans="1:23">
      <c r="A20" s="8" t="s">
        <v>295</v>
      </c>
      <c r="B20" s="8" t="s">
        <v>298</v>
      </c>
      <c r="C20" s="8" t="s">
        <v>297</v>
      </c>
      <c r="D20" s="8" t="s">
        <v>71</v>
      </c>
      <c r="E20" s="8" t="s">
        <v>136</v>
      </c>
      <c r="F20" s="8" t="s">
        <v>137</v>
      </c>
      <c r="G20" s="8" t="s">
        <v>267</v>
      </c>
      <c r="H20" s="8" t="s">
        <v>268</v>
      </c>
      <c r="I20" s="9">
        <v>9000</v>
      </c>
      <c r="J20" s="9">
        <v>9000</v>
      </c>
      <c r="K20" s="9">
        <v>9000</v>
      </c>
      <c r="L20" s="9"/>
      <c r="M20" s="9"/>
      <c r="N20" s="9"/>
      <c r="O20" s="9"/>
      <c r="P20" s="8"/>
      <c r="Q20" s="9"/>
      <c r="R20" s="9"/>
      <c r="S20" s="9"/>
      <c r="T20" s="9"/>
      <c r="U20" s="9"/>
      <c r="V20" s="9"/>
      <c r="W20" s="9"/>
    </row>
    <row r="21" ht="22" customHeight="1" spans="1:23">
      <c r="A21" s="8"/>
      <c r="B21" s="8"/>
      <c r="C21" s="8" t="s">
        <v>301</v>
      </c>
      <c r="D21" s="8"/>
      <c r="E21" s="8"/>
      <c r="F21" s="8"/>
      <c r="G21" s="8"/>
      <c r="H21" s="8"/>
      <c r="I21" s="19">
        <v>6000</v>
      </c>
      <c r="J21" s="9">
        <v>6000</v>
      </c>
      <c r="K21" s="9">
        <v>6000</v>
      </c>
      <c r="L21" s="9"/>
      <c r="M21" s="9"/>
      <c r="N21" s="9"/>
      <c r="O21" s="9"/>
      <c r="P21" s="8"/>
      <c r="Q21" s="9"/>
      <c r="R21" s="9"/>
      <c r="S21" s="9"/>
      <c r="T21" s="9"/>
      <c r="U21" s="9"/>
      <c r="V21" s="9"/>
      <c r="W21" s="9"/>
    </row>
    <row r="22" ht="22" customHeight="1" spans="1:23">
      <c r="A22" s="8" t="s">
        <v>295</v>
      </c>
      <c r="B22" s="8" t="s">
        <v>302</v>
      </c>
      <c r="C22" s="8" t="s">
        <v>301</v>
      </c>
      <c r="D22" s="8" t="s">
        <v>71</v>
      </c>
      <c r="E22" s="8" t="s">
        <v>132</v>
      </c>
      <c r="F22" s="8" t="s">
        <v>133</v>
      </c>
      <c r="G22" s="8" t="s">
        <v>303</v>
      </c>
      <c r="H22" s="8" t="s">
        <v>304</v>
      </c>
      <c r="I22" s="9">
        <v>6000</v>
      </c>
      <c r="J22" s="9">
        <v>6000</v>
      </c>
      <c r="K22" s="9">
        <v>6000</v>
      </c>
      <c r="L22" s="9"/>
      <c r="M22" s="9"/>
      <c r="N22" s="9"/>
      <c r="O22" s="9"/>
      <c r="P22" s="8"/>
      <c r="Q22" s="9"/>
      <c r="R22" s="9"/>
      <c r="S22" s="9"/>
      <c r="T22" s="9"/>
      <c r="U22" s="9"/>
      <c r="V22" s="9"/>
      <c r="W22" s="9"/>
    </row>
    <row r="23" ht="22" customHeight="1" spans="1:23">
      <c r="A23" s="8"/>
      <c r="B23" s="8"/>
      <c r="C23" s="8" t="s">
        <v>305</v>
      </c>
      <c r="D23" s="8"/>
      <c r="E23" s="8"/>
      <c r="F23" s="8"/>
      <c r="G23" s="8"/>
      <c r="H23" s="8"/>
      <c r="I23" s="19">
        <v>201000</v>
      </c>
      <c r="J23" s="9">
        <v>201000</v>
      </c>
      <c r="K23" s="9">
        <v>201000</v>
      </c>
      <c r="L23" s="9"/>
      <c r="M23" s="9"/>
      <c r="N23" s="9"/>
      <c r="O23" s="9"/>
      <c r="P23" s="8"/>
      <c r="Q23" s="9"/>
      <c r="R23" s="9"/>
      <c r="S23" s="9"/>
      <c r="T23" s="9"/>
      <c r="U23" s="9"/>
      <c r="V23" s="9"/>
      <c r="W23" s="9"/>
    </row>
    <row r="24" ht="22" customHeight="1" spans="1:23">
      <c r="A24" s="8" t="s">
        <v>295</v>
      </c>
      <c r="B24" s="8" t="s">
        <v>306</v>
      </c>
      <c r="C24" s="8" t="s">
        <v>305</v>
      </c>
      <c r="D24" s="8" t="s">
        <v>71</v>
      </c>
      <c r="E24" s="8" t="s">
        <v>134</v>
      </c>
      <c r="F24" s="8" t="s">
        <v>135</v>
      </c>
      <c r="G24" s="8" t="s">
        <v>259</v>
      </c>
      <c r="H24" s="8" t="s">
        <v>260</v>
      </c>
      <c r="I24" s="9">
        <v>5000</v>
      </c>
      <c r="J24" s="9">
        <v>5000</v>
      </c>
      <c r="K24" s="9">
        <v>5000</v>
      </c>
      <c r="L24" s="9"/>
      <c r="M24" s="9"/>
      <c r="N24" s="9"/>
      <c r="O24" s="9"/>
      <c r="P24" s="8"/>
      <c r="Q24" s="9"/>
      <c r="R24" s="9"/>
      <c r="S24" s="9"/>
      <c r="T24" s="9"/>
      <c r="U24" s="9"/>
      <c r="V24" s="9"/>
      <c r="W24" s="9"/>
    </row>
    <row r="25" ht="22" customHeight="1" spans="1:23">
      <c r="A25" s="8" t="s">
        <v>295</v>
      </c>
      <c r="B25" s="8" t="s">
        <v>306</v>
      </c>
      <c r="C25" s="8" t="s">
        <v>305</v>
      </c>
      <c r="D25" s="8" t="s">
        <v>71</v>
      </c>
      <c r="E25" s="8" t="s">
        <v>134</v>
      </c>
      <c r="F25" s="8" t="s">
        <v>135</v>
      </c>
      <c r="G25" s="8" t="s">
        <v>275</v>
      </c>
      <c r="H25" s="8" t="s">
        <v>276</v>
      </c>
      <c r="I25" s="9">
        <v>20000</v>
      </c>
      <c r="J25" s="9">
        <v>20000</v>
      </c>
      <c r="K25" s="9">
        <v>20000</v>
      </c>
      <c r="L25" s="9"/>
      <c r="M25" s="9"/>
      <c r="N25" s="9"/>
      <c r="O25" s="9"/>
      <c r="P25" s="8"/>
      <c r="Q25" s="9"/>
      <c r="R25" s="9"/>
      <c r="S25" s="9"/>
      <c r="T25" s="9"/>
      <c r="U25" s="9"/>
      <c r="V25" s="9"/>
      <c r="W25" s="9"/>
    </row>
    <row r="26" ht="22" customHeight="1" spans="1:23">
      <c r="A26" s="8" t="s">
        <v>295</v>
      </c>
      <c r="B26" s="8" t="s">
        <v>306</v>
      </c>
      <c r="C26" s="8" t="s">
        <v>305</v>
      </c>
      <c r="D26" s="8" t="s">
        <v>71</v>
      </c>
      <c r="E26" s="8" t="s">
        <v>134</v>
      </c>
      <c r="F26" s="8" t="s">
        <v>135</v>
      </c>
      <c r="G26" s="8" t="s">
        <v>299</v>
      </c>
      <c r="H26" s="8" t="s">
        <v>300</v>
      </c>
      <c r="I26" s="9">
        <v>11600</v>
      </c>
      <c r="J26" s="9">
        <v>11600</v>
      </c>
      <c r="K26" s="9">
        <v>11600</v>
      </c>
      <c r="L26" s="9"/>
      <c r="M26" s="9"/>
      <c r="N26" s="9"/>
      <c r="O26" s="9"/>
      <c r="P26" s="8"/>
      <c r="Q26" s="9"/>
      <c r="R26" s="9"/>
      <c r="S26" s="9"/>
      <c r="T26" s="9"/>
      <c r="U26" s="9"/>
      <c r="V26" s="9"/>
      <c r="W26" s="9"/>
    </row>
    <row r="27" ht="22" customHeight="1" spans="1:23">
      <c r="A27" s="8" t="s">
        <v>295</v>
      </c>
      <c r="B27" s="8" t="s">
        <v>306</v>
      </c>
      <c r="C27" s="8" t="s">
        <v>305</v>
      </c>
      <c r="D27" s="8" t="s">
        <v>71</v>
      </c>
      <c r="E27" s="8" t="s">
        <v>134</v>
      </c>
      <c r="F27" s="8" t="s">
        <v>135</v>
      </c>
      <c r="G27" s="8" t="s">
        <v>263</v>
      </c>
      <c r="H27" s="8" t="s">
        <v>264</v>
      </c>
      <c r="I27" s="9">
        <v>33380</v>
      </c>
      <c r="J27" s="9">
        <v>33380</v>
      </c>
      <c r="K27" s="9">
        <v>33380</v>
      </c>
      <c r="L27" s="9"/>
      <c r="M27" s="9"/>
      <c r="N27" s="9"/>
      <c r="O27" s="9"/>
      <c r="P27" s="8"/>
      <c r="Q27" s="9"/>
      <c r="R27" s="9"/>
      <c r="S27" s="9"/>
      <c r="T27" s="9"/>
      <c r="U27" s="9"/>
      <c r="V27" s="9"/>
      <c r="W27" s="9"/>
    </row>
    <row r="28" ht="22" customHeight="1" spans="1:23">
      <c r="A28" s="8" t="s">
        <v>295</v>
      </c>
      <c r="B28" s="8" t="s">
        <v>306</v>
      </c>
      <c r="C28" s="8" t="s">
        <v>305</v>
      </c>
      <c r="D28" s="8" t="s">
        <v>71</v>
      </c>
      <c r="E28" s="8" t="s">
        <v>134</v>
      </c>
      <c r="F28" s="8" t="s">
        <v>135</v>
      </c>
      <c r="G28" s="8" t="s">
        <v>265</v>
      </c>
      <c r="H28" s="8" t="s">
        <v>266</v>
      </c>
      <c r="I28" s="9">
        <v>54820</v>
      </c>
      <c r="J28" s="9">
        <v>54820</v>
      </c>
      <c r="K28" s="9">
        <v>54820</v>
      </c>
      <c r="L28" s="9"/>
      <c r="M28" s="9"/>
      <c r="N28" s="9"/>
      <c r="O28" s="9"/>
      <c r="P28" s="8"/>
      <c r="Q28" s="9"/>
      <c r="R28" s="9"/>
      <c r="S28" s="9"/>
      <c r="T28" s="9"/>
      <c r="U28" s="9"/>
      <c r="V28" s="9"/>
      <c r="W28" s="9"/>
    </row>
    <row r="29" ht="22" customHeight="1" spans="1:23">
      <c r="A29" s="8" t="s">
        <v>295</v>
      </c>
      <c r="B29" s="8" t="s">
        <v>306</v>
      </c>
      <c r="C29" s="8" t="s">
        <v>305</v>
      </c>
      <c r="D29" s="8" t="s">
        <v>71</v>
      </c>
      <c r="E29" s="8" t="s">
        <v>134</v>
      </c>
      <c r="F29" s="8" t="s">
        <v>135</v>
      </c>
      <c r="G29" s="8" t="s">
        <v>267</v>
      </c>
      <c r="H29" s="8" t="s">
        <v>268</v>
      </c>
      <c r="I29" s="9">
        <v>12600</v>
      </c>
      <c r="J29" s="9">
        <v>12600</v>
      </c>
      <c r="K29" s="9">
        <v>12600</v>
      </c>
      <c r="L29" s="9"/>
      <c r="M29" s="9"/>
      <c r="N29" s="9"/>
      <c r="O29" s="9"/>
      <c r="P29" s="8"/>
      <c r="Q29" s="9"/>
      <c r="R29" s="9"/>
      <c r="S29" s="9"/>
      <c r="T29" s="9"/>
      <c r="U29" s="9"/>
      <c r="V29" s="9"/>
      <c r="W29" s="9"/>
    </row>
    <row r="30" ht="22" customHeight="1" spans="1:23">
      <c r="A30" s="8" t="s">
        <v>295</v>
      </c>
      <c r="B30" s="8" t="s">
        <v>306</v>
      </c>
      <c r="C30" s="8" t="s">
        <v>305</v>
      </c>
      <c r="D30" s="8" t="s">
        <v>71</v>
      </c>
      <c r="E30" s="8" t="s">
        <v>134</v>
      </c>
      <c r="F30" s="8" t="s">
        <v>135</v>
      </c>
      <c r="G30" s="8" t="s">
        <v>271</v>
      </c>
      <c r="H30" s="8" t="s">
        <v>272</v>
      </c>
      <c r="I30" s="9">
        <v>27600</v>
      </c>
      <c r="J30" s="9">
        <v>27600</v>
      </c>
      <c r="K30" s="9">
        <v>27600</v>
      </c>
      <c r="L30" s="9"/>
      <c r="M30" s="9"/>
      <c r="N30" s="9"/>
      <c r="O30" s="9"/>
      <c r="P30" s="8"/>
      <c r="Q30" s="9"/>
      <c r="R30" s="9"/>
      <c r="S30" s="9"/>
      <c r="T30" s="9"/>
      <c r="U30" s="9"/>
      <c r="V30" s="9"/>
      <c r="W30" s="9"/>
    </row>
    <row r="31" ht="22" customHeight="1" spans="1:23">
      <c r="A31" s="8" t="s">
        <v>295</v>
      </c>
      <c r="B31" s="8" t="s">
        <v>306</v>
      </c>
      <c r="C31" s="8" t="s">
        <v>305</v>
      </c>
      <c r="D31" s="8" t="s">
        <v>71</v>
      </c>
      <c r="E31" s="8" t="s">
        <v>134</v>
      </c>
      <c r="F31" s="8" t="s">
        <v>135</v>
      </c>
      <c r="G31" s="8" t="s">
        <v>307</v>
      </c>
      <c r="H31" s="8" t="s">
        <v>308</v>
      </c>
      <c r="I31" s="9">
        <v>28000</v>
      </c>
      <c r="J31" s="9">
        <v>28000</v>
      </c>
      <c r="K31" s="9">
        <v>28000</v>
      </c>
      <c r="L31" s="9"/>
      <c r="M31" s="9"/>
      <c r="N31" s="9"/>
      <c r="O31" s="9"/>
      <c r="P31" s="8"/>
      <c r="Q31" s="9"/>
      <c r="R31" s="9"/>
      <c r="S31" s="9"/>
      <c r="T31" s="9"/>
      <c r="U31" s="9"/>
      <c r="V31" s="9"/>
      <c r="W31" s="9"/>
    </row>
    <row r="32" ht="22" customHeight="1" spans="1:23">
      <c r="A32" s="8" t="s">
        <v>295</v>
      </c>
      <c r="B32" s="8" t="s">
        <v>306</v>
      </c>
      <c r="C32" s="8" t="s">
        <v>305</v>
      </c>
      <c r="D32" s="8" t="s">
        <v>71</v>
      </c>
      <c r="E32" s="8" t="s">
        <v>134</v>
      </c>
      <c r="F32" s="8" t="s">
        <v>135</v>
      </c>
      <c r="G32" s="8" t="s">
        <v>309</v>
      </c>
      <c r="H32" s="8" t="s">
        <v>310</v>
      </c>
      <c r="I32" s="9">
        <v>8000</v>
      </c>
      <c r="J32" s="9">
        <v>8000</v>
      </c>
      <c r="K32" s="9">
        <v>8000</v>
      </c>
      <c r="L32" s="9"/>
      <c r="M32" s="9"/>
      <c r="N32" s="9"/>
      <c r="O32" s="9"/>
      <c r="P32" s="8"/>
      <c r="Q32" s="9"/>
      <c r="R32" s="9"/>
      <c r="S32" s="9"/>
      <c r="T32" s="9"/>
      <c r="U32" s="9"/>
      <c r="V32" s="9"/>
      <c r="W32" s="9"/>
    </row>
    <row r="33" ht="22" customHeight="1" spans="1:23">
      <c r="A33" s="11" t="s">
        <v>57</v>
      </c>
      <c r="B33" s="11"/>
      <c r="C33" s="11"/>
      <c r="D33" s="11"/>
      <c r="E33" s="11"/>
      <c r="F33" s="11"/>
      <c r="G33" s="11"/>
      <c r="H33" s="11"/>
      <c r="I33" s="9">
        <v>478053.58</v>
      </c>
      <c r="J33" s="9">
        <v>447000</v>
      </c>
      <c r="K33" s="9">
        <v>447000</v>
      </c>
      <c r="L33" s="9"/>
      <c r="M33" s="9"/>
      <c r="N33" s="9"/>
      <c r="O33" s="9"/>
      <c r="P33" s="9"/>
      <c r="Q33" s="9"/>
      <c r="R33" s="9">
        <v>31053.58</v>
      </c>
      <c r="S33" s="9"/>
      <c r="T33" s="9"/>
      <c r="U33" s="9">
        <v>20268.36</v>
      </c>
      <c r="V33" s="9"/>
      <c r="W33" s="9">
        <v>10785.22</v>
      </c>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39" bottom="0.39" header="0.51" footer="0.51"/>
  <pageSetup paperSize="9" scale="57"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showZeros="0" workbookViewId="0">
      <pane ySplit="1" topLeftCell="A2" activePane="bottomLeft" state="frozen"/>
      <selection/>
      <selection pane="bottomLeft" activeCell="E43" sqref="E43"/>
    </sheetView>
  </sheetViews>
  <sheetFormatPr defaultColWidth="10.7083333333333" defaultRowHeight="12" customHeight="1"/>
  <cols>
    <col min="1" max="1" width="53.2833333333333" customWidth="1"/>
    <col min="2" max="2" width="50.7" customWidth="1"/>
    <col min="3" max="3" width="19.8583333333333" customWidth="1"/>
    <col min="4" max="4" width="18.8583333333333" customWidth="1"/>
    <col min="5" max="5" width="37.9916666666667" customWidth="1"/>
    <col min="6" max="6" width="12" customWidth="1"/>
    <col min="7" max="7" width="18.8583333333333" customWidth="1"/>
    <col min="8" max="8" width="12" customWidth="1"/>
    <col min="9" max="9" width="18.8583333333333" customWidth="1"/>
    <col min="10" max="10" width="39.2833333333333" customWidth="1"/>
  </cols>
  <sheetData>
    <row r="1" customHeight="1" spans="1:10">
      <c r="A1" s="1"/>
      <c r="B1" s="1"/>
      <c r="C1" s="1"/>
      <c r="D1" s="1"/>
      <c r="E1" s="1"/>
      <c r="F1" s="1"/>
      <c r="G1" s="1"/>
      <c r="H1" s="1"/>
      <c r="I1" s="1"/>
      <c r="J1" s="1"/>
    </row>
    <row r="2" ht="15.75" customHeight="1" spans="1:10">
      <c r="A2" s="25" t="s">
        <v>311</v>
      </c>
      <c r="B2" s="21"/>
      <c r="C2" s="21"/>
      <c r="D2" s="21"/>
      <c r="E2" s="21"/>
      <c r="F2" s="21"/>
      <c r="G2" s="21"/>
      <c r="H2" s="21"/>
      <c r="I2" s="21"/>
      <c r="J2" s="21" t="s">
        <v>312</v>
      </c>
    </row>
    <row r="3" ht="45" customHeight="1" spans="1:10">
      <c r="A3" s="22" t="str">
        <f>"2025"&amp;"年部门项目支出绩效目标表（本次下达）"</f>
        <v>2025年部门项目支出绩效目标表（本次下达）</v>
      </c>
      <c r="B3" s="22"/>
      <c r="C3" s="22"/>
      <c r="D3" s="22"/>
      <c r="E3" s="22"/>
      <c r="F3" s="22"/>
      <c r="G3" s="22"/>
      <c r="H3" s="22"/>
      <c r="I3" s="22"/>
      <c r="J3" s="22"/>
    </row>
    <row r="4" ht="15.75" customHeight="1" spans="1:10">
      <c r="A4" s="21" t="str">
        <f>"单位名称："&amp;"楚雄彝族自治州地震局"</f>
        <v>单位名称：楚雄彝族自治州地震局</v>
      </c>
      <c r="B4" s="45"/>
      <c r="C4" s="45"/>
      <c r="D4" s="45"/>
      <c r="E4" s="45"/>
      <c r="F4" s="46"/>
      <c r="G4" s="45"/>
      <c r="H4" s="46"/>
      <c r="I4" s="46"/>
      <c r="J4" s="46"/>
    </row>
    <row r="5" ht="60" customHeight="1" spans="1:10">
      <c r="A5" s="47" t="s">
        <v>313</v>
      </c>
      <c r="B5" s="47" t="s">
        <v>314</v>
      </c>
      <c r="C5" s="47" t="s">
        <v>315</v>
      </c>
      <c r="D5" s="47" t="s">
        <v>316</v>
      </c>
      <c r="E5" s="47" t="s">
        <v>317</v>
      </c>
      <c r="F5" s="47" t="s">
        <v>318</v>
      </c>
      <c r="G5" s="47" t="s">
        <v>319</v>
      </c>
      <c r="H5" s="47" t="s">
        <v>320</v>
      </c>
      <c r="I5" s="47" t="s">
        <v>321</v>
      </c>
      <c r="J5" s="47" t="s">
        <v>322</v>
      </c>
    </row>
    <row r="6" ht="47.5" customHeight="1" spans="1:10">
      <c r="A6" s="48">
        <v>1</v>
      </c>
      <c r="B6" s="48">
        <v>2</v>
      </c>
      <c r="C6" s="49">
        <v>3</v>
      </c>
      <c r="D6" s="48">
        <v>4</v>
      </c>
      <c r="E6" s="48">
        <v>5</v>
      </c>
      <c r="F6" s="48">
        <v>6</v>
      </c>
      <c r="G6" s="48">
        <v>7</v>
      </c>
      <c r="H6" s="48">
        <v>8</v>
      </c>
      <c r="I6" s="48">
        <v>9</v>
      </c>
      <c r="J6" s="48">
        <v>10</v>
      </c>
    </row>
    <row r="7" ht="47.5" customHeight="1" spans="1:10">
      <c r="A7" s="50" t="s">
        <v>71</v>
      </c>
      <c r="B7" s="50"/>
      <c r="C7" s="50"/>
      <c r="D7" s="50"/>
      <c r="E7" s="50"/>
      <c r="F7" s="50"/>
      <c r="G7" s="50"/>
      <c r="H7" s="50"/>
      <c r="I7" s="50"/>
      <c r="J7" s="50"/>
    </row>
    <row r="8" ht="47.5" customHeight="1" spans="1:10">
      <c r="A8" s="52" t="s">
        <v>71</v>
      </c>
      <c r="B8" s="51"/>
      <c r="C8" s="50"/>
      <c r="D8" s="50"/>
      <c r="E8" s="50"/>
      <c r="F8" s="50"/>
      <c r="G8" s="50"/>
      <c r="H8" s="50"/>
      <c r="I8" s="50"/>
      <c r="J8" s="50"/>
    </row>
    <row r="9" ht="52" customHeight="1" spans="1:10">
      <c r="A9" s="50" t="s">
        <v>301</v>
      </c>
      <c r="B9" s="51" t="s">
        <v>323</v>
      </c>
      <c r="C9" s="49"/>
      <c r="D9" s="49"/>
      <c r="E9" s="49"/>
      <c r="F9" s="49"/>
      <c r="G9" s="49"/>
      <c r="H9" s="49"/>
      <c r="I9" s="49"/>
      <c r="J9" s="51"/>
    </row>
    <row r="10" ht="52" customHeight="1" spans="1:10">
      <c r="A10" s="8"/>
      <c r="B10" s="8"/>
      <c r="C10" s="49" t="s">
        <v>324</v>
      </c>
      <c r="D10" s="49" t="s">
        <v>325</v>
      </c>
      <c r="E10" s="49" t="s">
        <v>326</v>
      </c>
      <c r="F10" s="49" t="s">
        <v>327</v>
      </c>
      <c r="G10" s="49" t="s">
        <v>328</v>
      </c>
      <c r="H10" s="49" t="s">
        <v>329</v>
      </c>
      <c r="I10" s="49" t="s">
        <v>330</v>
      </c>
      <c r="J10" s="51" t="s">
        <v>331</v>
      </c>
    </row>
    <row r="11" ht="52" customHeight="1" spans="1:10">
      <c r="A11" s="8"/>
      <c r="B11" s="8"/>
      <c r="C11" s="49" t="s">
        <v>324</v>
      </c>
      <c r="D11" s="49" t="s">
        <v>332</v>
      </c>
      <c r="E11" s="49" t="s">
        <v>333</v>
      </c>
      <c r="F11" s="49" t="s">
        <v>334</v>
      </c>
      <c r="G11" s="49" t="s">
        <v>335</v>
      </c>
      <c r="H11" s="49" t="s">
        <v>336</v>
      </c>
      <c r="I11" s="49" t="s">
        <v>337</v>
      </c>
      <c r="J11" s="51" t="s">
        <v>338</v>
      </c>
    </row>
    <row r="12" ht="52" customHeight="1" spans="1:10">
      <c r="A12" s="8"/>
      <c r="B12" s="8"/>
      <c r="C12" s="49" t="s">
        <v>324</v>
      </c>
      <c r="D12" s="49" t="s">
        <v>339</v>
      </c>
      <c r="E12" s="49" t="s">
        <v>340</v>
      </c>
      <c r="F12" s="49" t="s">
        <v>334</v>
      </c>
      <c r="G12" s="49" t="s">
        <v>341</v>
      </c>
      <c r="H12" s="49" t="s">
        <v>342</v>
      </c>
      <c r="I12" s="49" t="s">
        <v>330</v>
      </c>
      <c r="J12" s="51" t="s">
        <v>343</v>
      </c>
    </row>
    <row r="13" ht="52" customHeight="1" spans="1:10">
      <c r="A13" s="8"/>
      <c r="B13" s="8"/>
      <c r="C13" s="49" t="s">
        <v>344</v>
      </c>
      <c r="D13" s="49" t="s">
        <v>345</v>
      </c>
      <c r="E13" s="49" t="s">
        <v>346</v>
      </c>
      <c r="F13" s="49" t="s">
        <v>327</v>
      </c>
      <c r="G13" s="49" t="s">
        <v>347</v>
      </c>
      <c r="H13" s="49" t="s">
        <v>336</v>
      </c>
      <c r="I13" s="49" t="s">
        <v>330</v>
      </c>
      <c r="J13" s="51" t="s">
        <v>348</v>
      </c>
    </row>
    <row r="14" ht="52" customHeight="1" spans="1:10">
      <c r="A14" s="8"/>
      <c r="B14" s="8"/>
      <c r="C14" s="49" t="s">
        <v>349</v>
      </c>
      <c r="D14" s="49" t="s">
        <v>350</v>
      </c>
      <c r="E14" s="49" t="s">
        <v>351</v>
      </c>
      <c r="F14" s="49" t="s">
        <v>327</v>
      </c>
      <c r="G14" s="49" t="s">
        <v>352</v>
      </c>
      <c r="H14" s="49" t="s">
        <v>336</v>
      </c>
      <c r="I14" s="49" t="s">
        <v>330</v>
      </c>
      <c r="J14" s="51" t="s">
        <v>353</v>
      </c>
    </row>
    <row r="15" ht="243" customHeight="1" spans="1:10">
      <c r="A15" s="50" t="s">
        <v>305</v>
      </c>
      <c r="B15" s="53" t="s">
        <v>354</v>
      </c>
      <c r="C15" s="8"/>
      <c r="D15" s="8"/>
      <c r="E15" s="8"/>
      <c r="F15" s="8"/>
      <c r="G15" s="8"/>
      <c r="H15" s="8"/>
      <c r="I15" s="8"/>
      <c r="J15" s="8"/>
    </row>
    <row r="16" ht="52" customHeight="1" spans="1:10">
      <c r="A16" s="8"/>
      <c r="B16" s="8"/>
      <c r="C16" s="49" t="s">
        <v>324</v>
      </c>
      <c r="D16" s="49" t="s">
        <v>325</v>
      </c>
      <c r="E16" s="49" t="s">
        <v>355</v>
      </c>
      <c r="F16" s="49" t="s">
        <v>327</v>
      </c>
      <c r="G16" s="49" t="s">
        <v>85</v>
      </c>
      <c r="H16" s="49" t="s">
        <v>356</v>
      </c>
      <c r="I16" s="49" t="s">
        <v>330</v>
      </c>
      <c r="J16" s="51" t="s">
        <v>357</v>
      </c>
    </row>
    <row r="17" ht="52" customHeight="1" spans="1:10">
      <c r="A17" s="8"/>
      <c r="B17" s="8"/>
      <c r="C17" s="49" t="s">
        <v>324</v>
      </c>
      <c r="D17" s="49" t="s">
        <v>325</v>
      </c>
      <c r="E17" s="49" t="s">
        <v>358</v>
      </c>
      <c r="F17" s="49" t="s">
        <v>327</v>
      </c>
      <c r="G17" s="49" t="s">
        <v>359</v>
      </c>
      <c r="H17" s="49" t="s">
        <v>360</v>
      </c>
      <c r="I17" s="49" t="s">
        <v>330</v>
      </c>
      <c r="J17" s="51" t="s">
        <v>361</v>
      </c>
    </row>
    <row r="18" ht="52" customHeight="1" spans="1:10">
      <c r="A18" s="8"/>
      <c r="B18" s="8"/>
      <c r="C18" s="49" t="s">
        <v>324</v>
      </c>
      <c r="D18" s="49" t="s">
        <v>325</v>
      </c>
      <c r="E18" s="49" t="s">
        <v>362</v>
      </c>
      <c r="F18" s="49" t="s">
        <v>327</v>
      </c>
      <c r="G18" s="49" t="s">
        <v>363</v>
      </c>
      <c r="H18" s="49" t="s">
        <v>360</v>
      </c>
      <c r="I18" s="49" t="s">
        <v>330</v>
      </c>
      <c r="J18" s="51" t="s">
        <v>364</v>
      </c>
    </row>
    <row r="19" ht="52" customHeight="1" spans="1:10">
      <c r="A19" s="8"/>
      <c r="B19" s="8"/>
      <c r="C19" s="49" t="s">
        <v>324</v>
      </c>
      <c r="D19" s="49" t="s">
        <v>325</v>
      </c>
      <c r="E19" s="18" t="s">
        <v>365</v>
      </c>
      <c r="F19" s="49" t="s">
        <v>327</v>
      </c>
      <c r="G19" s="49" t="s">
        <v>87</v>
      </c>
      <c r="H19" s="49" t="s">
        <v>366</v>
      </c>
      <c r="I19" s="49" t="s">
        <v>330</v>
      </c>
      <c r="J19" s="51" t="s">
        <v>367</v>
      </c>
    </row>
    <row r="20" ht="52" customHeight="1" spans="1:10">
      <c r="A20" s="8"/>
      <c r="B20" s="8"/>
      <c r="C20" s="49" t="s">
        <v>324</v>
      </c>
      <c r="D20" s="49" t="s">
        <v>325</v>
      </c>
      <c r="E20" s="49" t="s">
        <v>368</v>
      </c>
      <c r="F20" s="49" t="s">
        <v>327</v>
      </c>
      <c r="G20" s="49" t="s">
        <v>87</v>
      </c>
      <c r="H20" s="49" t="s">
        <v>366</v>
      </c>
      <c r="I20" s="49" t="s">
        <v>330</v>
      </c>
      <c r="J20" s="51" t="s">
        <v>369</v>
      </c>
    </row>
    <row r="21" ht="52" customHeight="1" spans="1:10">
      <c r="A21" s="8"/>
      <c r="B21" s="8"/>
      <c r="C21" s="49" t="s">
        <v>324</v>
      </c>
      <c r="D21" s="49" t="s">
        <v>325</v>
      </c>
      <c r="E21" s="49" t="s">
        <v>370</v>
      </c>
      <c r="F21" s="49" t="s">
        <v>327</v>
      </c>
      <c r="G21" s="49" t="s">
        <v>93</v>
      </c>
      <c r="H21" s="49" t="s">
        <v>366</v>
      </c>
      <c r="I21" s="49" t="s">
        <v>330</v>
      </c>
      <c r="J21" s="51" t="s">
        <v>371</v>
      </c>
    </row>
    <row r="22" ht="52" customHeight="1" spans="1:10">
      <c r="A22" s="8"/>
      <c r="B22" s="8"/>
      <c r="C22" s="49" t="s">
        <v>324</v>
      </c>
      <c r="D22" s="49" t="s">
        <v>325</v>
      </c>
      <c r="E22" s="18" t="s">
        <v>372</v>
      </c>
      <c r="F22" s="49" t="s">
        <v>327</v>
      </c>
      <c r="G22" s="49" t="s">
        <v>85</v>
      </c>
      <c r="H22" s="49" t="s">
        <v>366</v>
      </c>
      <c r="I22" s="49" t="s">
        <v>330</v>
      </c>
      <c r="J22" s="51" t="s">
        <v>373</v>
      </c>
    </row>
    <row r="23" ht="52" customHeight="1" spans="1:10">
      <c r="A23" s="8"/>
      <c r="B23" s="8"/>
      <c r="C23" s="49" t="s">
        <v>324</v>
      </c>
      <c r="D23" s="49" t="s">
        <v>325</v>
      </c>
      <c r="E23" s="49" t="s">
        <v>374</v>
      </c>
      <c r="F23" s="49" t="s">
        <v>327</v>
      </c>
      <c r="G23" s="49" t="s">
        <v>95</v>
      </c>
      <c r="H23" s="49" t="s">
        <v>366</v>
      </c>
      <c r="I23" s="49" t="s">
        <v>330</v>
      </c>
      <c r="J23" s="51" t="s">
        <v>375</v>
      </c>
    </row>
    <row r="24" ht="52" customHeight="1" spans="1:10">
      <c r="A24" s="8"/>
      <c r="B24" s="8"/>
      <c r="C24" s="49" t="s">
        <v>324</v>
      </c>
      <c r="D24" s="49" t="s">
        <v>325</v>
      </c>
      <c r="E24" s="49" t="s">
        <v>376</v>
      </c>
      <c r="F24" s="49" t="s">
        <v>334</v>
      </c>
      <c r="G24" s="49" t="s">
        <v>377</v>
      </c>
      <c r="H24" s="49" t="s">
        <v>378</v>
      </c>
      <c r="I24" s="49" t="s">
        <v>330</v>
      </c>
      <c r="J24" s="51" t="s">
        <v>379</v>
      </c>
    </row>
    <row r="25" ht="52" customHeight="1" spans="1:10">
      <c r="A25" s="8"/>
      <c r="B25" s="8"/>
      <c r="C25" s="49" t="s">
        <v>324</v>
      </c>
      <c r="D25" s="49" t="s">
        <v>332</v>
      </c>
      <c r="E25" s="49" t="s">
        <v>380</v>
      </c>
      <c r="F25" s="49" t="s">
        <v>327</v>
      </c>
      <c r="G25" s="49" t="s">
        <v>381</v>
      </c>
      <c r="H25" s="49" t="s">
        <v>336</v>
      </c>
      <c r="I25" s="49" t="s">
        <v>330</v>
      </c>
      <c r="J25" s="51" t="s">
        <v>382</v>
      </c>
    </row>
    <row r="26" ht="52" customHeight="1" spans="1:10">
      <c r="A26" s="8"/>
      <c r="B26" s="8"/>
      <c r="C26" s="49" t="s">
        <v>324</v>
      </c>
      <c r="D26" s="49" t="s">
        <v>332</v>
      </c>
      <c r="E26" s="49" t="s">
        <v>383</v>
      </c>
      <c r="F26" s="49" t="s">
        <v>327</v>
      </c>
      <c r="G26" s="49" t="s">
        <v>384</v>
      </c>
      <c r="H26" s="49" t="s">
        <v>329</v>
      </c>
      <c r="I26" s="49" t="s">
        <v>330</v>
      </c>
      <c r="J26" s="51" t="s">
        <v>385</v>
      </c>
    </row>
    <row r="27" ht="52" customHeight="1" spans="1:10">
      <c r="A27" s="8"/>
      <c r="B27" s="8"/>
      <c r="C27" s="49" t="s">
        <v>324</v>
      </c>
      <c r="D27" s="49" t="s">
        <v>332</v>
      </c>
      <c r="E27" s="49" t="s">
        <v>386</v>
      </c>
      <c r="F27" s="49" t="s">
        <v>334</v>
      </c>
      <c r="G27" s="49" t="s">
        <v>335</v>
      </c>
      <c r="H27" s="49" t="s">
        <v>336</v>
      </c>
      <c r="I27" s="49" t="s">
        <v>330</v>
      </c>
      <c r="J27" s="51" t="s">
        <v>387</v>
      </c>
    </row>
    <row r="28" ht="52" customHeight="1" spans="1:10">
      <c r="A28" s="8"/>
      <c r="B28" s="8"/>
      <c r="C28" s="49" t="s">
        <v>324</v>
      </c>
      <c r="D28" s="49" t="s">
        <v>332</v>
      </c>
      <c r="E28" s="49" t="s">
        <v>388</v>
      </c>
      <c r="F28" s="49" t="s">
        <v>334</v>
      </c>
      <c r="G28" s="49" t="s">
        <v>389</v>
      </c>
      <c r="H28" s="49" t="s">
        <v>390</v>
      </c>
      <c r="I28" s="49" t="s">
        <v>337</v>
      </c>
      <c r="J28" s="51" t="s">
        <v>391</v>
      </c>
    </row>
    <row r="29" ht="52" customHeight="1" spans="1:10">
      <c r="A29" s="8"/>
      <c r="B29" s="8"/>
      <c r="C29" s="49" t="s">
        <v>344</v>
      </c>
      <c r="D29" s="49" t="s">
        <v>345</v>
      </c>
      <c r="E29" s="49" t="s">
        <v>392</v>
      </c>
      <c r="F29" s="49" t="s">
        <v>327</v>
      </c>
      <c r="G29" s="49" t="s">
        <v>393</v>
      </c>
      <c r="H29" s="49" t="s">
        <v>336</v>
      </c>
      <c r="I29" s="49" t="s">
        <v>330</v>
      </c>
      <c r="J29" s="51" t="s">
        <v>394</v>
      </c>
    </row>
    <row r="30" ht="52" customHeight="1" spans="1:10">
      <c r="A30" s="8"/>
      <c r="B30" s="8"/>
      <c r="C30" s="49" t="s">
        <v>344</v>
      </c>
      <c r="D30" s="49" t="s">
        <v>345</v>
      </c>
      <c r="E30" s="49" t="s">
        <v>395</v>
      </c>
      <c r="F30" s="49" t="s">
        <v>396</v>
      </c>
      <c r="G30" s="49" t="s">
        <v>397</v>
      </c>
      <c r="H30" s="49" t="s">
        <v>398</v>
      </c>
      <c r="I30" s="49" t="s">
        <v>330</v>
      </c>
      <c r="J30" s="51" t="s">
        <v>399</v>
      </c>
    </row>
    <row r="31" ht="52" customHeight="1" spans="1:10">
      <c r="A31" s="8"/>
      <c r="B31" s="8"/>
      <c r="C31" s="49" t="s">
        <v>349</v>
      </c>
      <c r="D31" s="49" t="s">
        <v>350</v>
      </c>
      <c r="E31" s="49" t="s">
        <v>400</v>
      </c>
      <c r="F31" s="49" t="s">
        <v>327</v>
      </c>
      <c r="G31" s="49" t="s">
        <v>347</v>
      </c>
      <c r="H31" s="49" t="s">
        <v>336</v>
      </c>
      <c r="I31" s="49" t="s">
        <v>330</v>
      </c>
      <c r="J31" s="51" t="s">
        <v>383</v>
      </c>
    </row>
    <row r="32" ht="52" customHeight="1" spans="1:10">
      <c r="A32" s="8"/>
      <c r="B32" s="8"/>
      <c r="C32" s="49" t="s">
        <v>349</v>
      </c>
      <c r="D32" s="49" t="s">
        <v>350</v>
      </c>
      <c r="E32" s="49" t="s">
        <v>401</v>
      </c>
      <c r="F32" s="49" t="s">
        <v>327</v>
      </c>
      <c r="G32" s="49" t="s">
        <v>347</v>
      </c>
      <c r="H32" s="49" t="s">
        <v>336</v>
      </c>
      <c r="I32" s="49" t="s">
        <v>330</v>
      </c>
      <c r="J32" s="51" t="s">
        <v>402</v>
      </c>
    </row>
    <row r="33" ht="52" customHeight="1" spans="1:10">
      <c r="A33" s="50" t="s">
        <v>294</v>
      </c>
      <c r="B33" s="51" t="s">
        <v>403</v>
      </c>
      <c r="C33" s="8"/>
      <c r="D33" s="8"/>
      <c r="E33" s="8"/>
      <c r="F33" s="8"/>
      <c r="G33" s="8"/>
      <c r="H33" s="8"/>
      <c r="I33" s="8"/>
      <c r="J33" s="8"/>
    </row>
    <row r="34" ht="52" customHeight="1" spans="1:10">
      <c r="A34" s="8"/>
      <c r="B34" s="8"/>
      <c r="C34" s="49" t="s">
        <v>324</v>
      </c>
      <c r="D34" s="49" t="s">
        <v>325</v>
      </c>
      <c r="E34" s="49" t="s">
        <v>404</v>
      </c>
      <c r="F34" s="49" t="s">
        <v>334</v>
      </c>
      <c r="G34" s="49" t="s">
        <v>405</v>
      </c>
      <c r="H34" s="49" t="s">
        <v>406</v>
      </c>
      <c r="I34" s="49" t="s">
        <v>330</v>
      </c>
      <c r="J34" s="51" t="s">
        <v>407</v>
      </c>
    </row>
    <row r="35" ht="52" customHeight="1" spans="1:10">
      <c r="A35" s="8"/>
      <c r="B35" s="8"/>
      <c r="C35" s="49" t="s">
        <v>324</v>
      </c>
      <c r="D35" s="49" t="s">
        <v>325</v>
      </c>
      <c r="E35" s="49" t="s">
        <v>408</v>
      </c>
      <c r="F35" s="49" t="s">
        <v>334</v>
      </c>
      <c r="G35" s="49" t="s">
        <v>405</v>
      </c>
      <c r="H35" s="49" t="s">
        <v>409</v>
      </c>
      <c r="I35" s="49" t="s">
        <v>330</v>
      </c>
      <c r="J35" s="51" t="s">
        <v>408</v>
      </c>
    </row>
    <row r="36" ht="52" customHeight="1" spans="1:10">
      <c r="A36" s="8"/>
      <c r="B36" s="8"/>
      <c r="C36" s="49" t="s">
        <v>324</v>
      </c>
      <c r="D36" s="49" t="s">
        <v>339</v>
      </c>
      <c r="E36" s="49" t="s">
        <v>410</v>
      </c>
      <c r="F36" s="49" t="s">
        <v>411</v>
      </c>
      <c r="G36" s="49" t="s">
        <v>95</v>
      </c>
      <c r="H36" s="49" t="s">
        <v>378</v>
      </c>
      <c r="I36" s="49" t="s">
        <v>330</v>
      </c>
      <c r="J36" s="51" t="s">
        <v>410</v>
      </c>
    </row>
    <row r="37" ht="52" customHeight="1" spans="1:10">
      <c r="A37" s="8"/>
      <c r="B37" s="8"/>
      <c r="C37" s="49" t="s">
        <v>324</v>
      </c>
      <c r="D37" s="49" t="s">
        <v>339</v>
      </c>
      <c r="E37" s="49" t="s">
        <v>412</v>
      </c>
      <c r="F37" s="49" t="s">
        <v>334</v>
      </c>
      <c r="G37" s="49" t="s">
        <v>93</v>
      </c>
      <c r="H37" s="49" t="s">
        <v>356</v>
      </c>
      <c r="I37" s="49" t="s">
        <v>330</v>
      </c>
      <c r="J37" s="51" t="s">
        <v>413</v>
      </c>
    </row>
    <row r="38" ht="52" customHeight="1" spans="1:10">
      <c r="A38" s="8"/>
      <c r="B38" s="8"/>
      <c r="C38" s="49" t="s">
        <v>344</v>
      </c>
      <c r="D38" s="49" t="s">
        <v>345</v>
      </c>
      <c r="E38" s="49" t="s">
        <v>414</v>
      </c>
      <c r="F38" s="49" t="s">
        <v>327</v>
      </c>
      <c r="G38" s="49" t="s">
        <v>335</v>
      </c>
      <c r="H38" s="49" t="s">
        <v>336</v>
      </c>
      <c r="I38" s="49" t="s">
        <v>337</v>
      </c>
      <c r="J38" s="51" t="s">
        <v>414</v>
      </c>
    </row>
    <row r="39" ht="52" customHeight="1" spans="1:10">
      <c r="A39" s="8"/>
      <c r="B39" s="8"/>
      <c r="C39" s="49" t="s">
        <v>349</v>
      </c>
      <c r="D39" s="49" t="s">
        <v>350</v>
      </c>
      <c r="E39" s="49" t="s">
        <v>350</v>
      </c>
      <c r="F39" s="49" t="s">
        <v>411</v>
      </c>
      <c r="G39" s="49" t="s">
        <v>88</v>
      </c>
      <c r="H39" s="49" t="s">
        <v>336</v>
      </c>
      <c r="I39" s="49" t="s">
        <v>337</v>
      </c>
      <c r="J39" s="51" t="s">
        <v>415</v>
      </c>
    </row>
    <row r="40" ht="203" customHeight="1" spans="1:10">
      <c r="A40" s="50" t="s">
        <v>297</v>
      </c>
      <c r="B40" s="53" t="s">
        <v>416</v>
      </c>
      <c r="C40" s="8"/>
      <c r="D40" s="8"/>
      <c r="E40" s="8"/>
      <c r="F40" s="8"/>
      <c r="G40" s="8"/>
      <c r="H40" s="8"/>
      <c r="I40" s="8"/>
      <c r="J40" s="8"/>
    </row>
    <row r="41" ht="52" customHeight="1" spans="1:10">
      <c r="A41" s="8"/>
      <c r="B41" s="8"/>
      <c r="C41" s="49" t="s">
        <v>324</v>
      </c>
      <c r="D41" s="49" t="s">
        <v>325</v>
      </c>
      <c r="E41" s="49" t="s">
        <v>417</v>
      </c>
      <c r="F41" s="49" t="s">
        <v>334</v>
      </c>
      <c r="G41" s="49" t="s">
        <v>85</v>
      </c>
      <c r="H41" s="49" t="s">
        <v>390</v>
      </c>
      <c r="I41" s="49" t="s">
        <v>330</v>
      </c>
      <c r="J41" s="51" t="s">
        <v>418</v>
      </c>
    </row>
    <row r="42" ht="52" customHeight="1" spans="1:10">
      <c r="A42" s="8"/>
      <c r="B42" s="8"/>
      <c r="C42" s="49" t="s">
        <v>324</v>
      </c>
      <c r="D42" s="49" t="s">
        <v>325</v>
      </c>
      <c r="E42" s="49" t="s">
        <v>419</v>
      </c>
      <c r="F42" s="49" t="s">
        <v>334</v>
      </c>
      <c r="G42" s="49" t="s">
        <v>84</v>
      </c>
      <c r="H42" s="49" t="s">
        <v>390</v>
      </c>
      <c r="I42" s="49" t="s">
        <v>330</v>
      </c>
      <c r="J42" s="51" t="s">
        <v>420</v>
      </c>
    </row>
    <row r="43" ht="52" customHeight="1" spans="1:10">
      <c r="A43" s="8"/>
      <c r="B43" s="8"/>
      <c r="C43" s="49" t="s">
        <v>324</v>
      </c>
      <c r="D43" s="49" t="s">
        <v>325</v>
      </c>
      <c r="E43" s="18" t="s">
        <v>421</v>
      </c>
      <c r="F43" s="49" t="s">
        <v>327</v>
      </c>
      <c r="G43" s="49" t="s">
        <v>85</v>
      </c>
      <c r="H43" s="49" t="s">
        <v>366</v>
      </c>
      <c r="I43" s="49" t="s">
        <v>330</v>
      </c>
      <c r="J43" s="51" t="s">
        <v>422</v>
      </c>
    </row>
    <row r="44" ht="52" customHeight="1" spans="1:10">
      <c r="A44" s="8"/>
      <c r="B44" s="8"/>
      <c r="C44" s="49" t="s">
        <v>324</v>
      </c>
      <c r="D44" s="49" t="s">
        <v>325</v>
      </c>
      <c r="E44" s="49" t="s">
        <v>423</v>
      </c>
      <c r="F44" s="49" t="s">
        <v>327</v>
      </c>
      <c r="G44" s="49" t="s">
        <v>424</v>
      </c>
      <c r="H44" s="49" t="s">
        <v>366</v>
      </c>
      <c r="I44" s="49" t="s">
        <v>330</v>
      </c>
      <c r="J44" s="51" t="s">
        <v>425</v>
      </c>
    </row>
    <row r="45" ht="52" customHeight="1" spans="1:10">
      <c r="A45" s="8"/>
      <c r="B45" s="8"/>
      <c r="C45" s="49" t="s">
        <v>324</v>
      </c>
      <c r="D45" s="49" t="s">
        <v>325</v>
      </c>
      <c r="E45" s="49" t="s">
        <v>426</v>
      </c>
      <c r="F45" s="49" t="s">
        <v>327</v>
      </c>
      <c r="G45" s="49" t="s">
        <v>363</v>
      </c>
      <c r="H45" s="49" t="s">
        <v>366</v>
      </c>
      <c r="I45" s="49" t="s">
        <v>330</v>
      </c>
      <c r="J45" s="51" t="s">
        <v>427</v>
      </c>
    </row>
    <row r="46" ht="52" customHeight="1" spans="1:10">
      <c r="A46" s="8"/>
      <c r="B46" s="8"/>
      <c r="C46" s="49" t="s">
        <v>324</v>
      </c>
      <c r="D46" s="49" t="s">
        <v>325</v>
      </c>
      <c r="E46" s="49" t="s">
        <v>428</v>
      </c>
      <c r="F46" s="49" t="s">
        <v>334</v>
      </c>
      <c r="G46" s="49" t="s">
        <v>334</v>
      </c>
      <c r="H46" s="49" t="s">
        <v>390</v>
      </c>
      <c r="I46" s="49" t="s">
        <v>337</v>
      </c>
      <c r="J46" s="51" t="s">
        <v>429</v>
      </c>
    </row>
    <row r="47" ht="52" customHeight="1" spans="1:10">
      <c r="A47" s="8"/>
      <c r="B47" s="8"/>
      <c r="C47" s="49" t="s">
        <v>324</v>
      </c>
      <c r="D47" s="49" t="s">
        <v>325</v>
      </c>
      <c r="E47" s="49" t="s">
        <v>430</v>
      </c>
      <c r="F47" s="49" t="s">
        <v>334</v>
      </c>
      <c r="G47" s="49" t="s">
        <v>84</v>
      </c>
      <c r="H47" s="49" t="s">
        <v>366</v>
      </c>
      <c r="I47" s="49" t="s">
        <v>330</v>
      </c>
      <c r="J47" s="51" t="s">
        <v>431</v>
      </c>
    </row>
    <row r="48" ht="52" customHeight="1" spans="1:10">
      <c r="A48" s="8"/>
      <c r="B48" s="8"/>
      <c r="C48" s="49" t="s">
        <v>344</v>
      </c>
      <c r="D48" s="49" t="s">
        <v>345</v>
      </c>
      <c r="E48" s="49" t="s">
        <v>432</v>
      </c>
      <c r="F48" s="49" t="s">
        <v>327</v>
      </c>
      <c r="G48" s="49" t="s">
        <v>381</v>
      </c>
      <c r="H48" s="49" t="s">
        <v>336</v>
      </c>
      <c r="I48" s="49" t="s">
        <v>330</v>
      </c>
      <c r="J48" s="51" t="s">
        <v>433</v>
      </c>
    </row>
    <row r="49" ht="52" customHeight="1" spans="1:10">
      <c r="A49" s="8"/>
      <c r="B49" s="8"/>
      <c r="C49" s="49" t="s">
        <v>344</v>
      </c>
      <c r="D49" s="49" t="s">
        <v>345</v>
      </c>
      <c r="E49" s="49" t="s">
        <v>434</v>
      </c>
      <c r="F49" s="49" t="s">
        <v>327</v>
      </c>
      <c r="G49" s="49" t="s">
        <v>95</v>
      </c>
      <c r="H49" s="49" t="s">
        <v>366</v>
      </c>
      <c r="I49" s="49" t="s">
        <v>330</v>
      </c>
      <c r="J49" s="51" t="s">
        <v>434</v>
      </c>
    </row>
    <row r="50" ht="52" customHeight="1" spans="1:10">
      <c r="A50" s="8"/>
      <c r="B50" s="8"/>
      <c r="C50" s="49" t="s">
        <v>344</v>
      </c>
      <c r="D50" s="49" t="s">
        <v>345</v>
      </c>
      <c r="E50" s="49" t="s">
        <v>435</v>
      </c>
      <c r="F50" s="49" t="s">
        <v>327</v>
      </c>
      <c r="G50" s="49" t="s">
        <v>363</v>
      </c>
      <c r="H50" s="49" t="s">
        <v>436</v>
      </c>
      <c r="I50" s="49" t="s">
        <v>330</v>
      </c>
      <c r="J50" s="51" t="s">
        <v>437</v>
      </c>
    </row>
    <row r="51" ht="52" customHeight="1" spans="1:10">
      <c r="A51" s="8"/>
      <c r="B51" s="8"/>
      <c r="C51" s="49" t="s">
        <v>349</v>
      </c>
      <c r="D51" s="49" t="s">
        <v>350</v>
      </c>
      <c r="E51" s="49" t="s">
        <v>438</v>
      </c>
      <c r="F51" s="49" t="s">
        <v>334</v>
      </c>
      <c r="G51" s="49" t="s">
        <v>347</v>
      </c>
      <c r="H51" s="49" t="s">
        <v>336</v>
      </c>
      <c r="I51" s="49" t="s">
        <v>330</v>
      </c>
      <c r="J51" s="51" t="s">
        <v>439</v>
      </c>
    </row>
    <row r="52" ht="52" customHeight="1" spans="1:10">
      <c r="A52" s="8"/>
      <c r="B52" s="8"/>
      <c r="C52" s="49" t="s">
        <v>349</v>
      </c>
      <c r="D52" s="49" t="s">
        <v>350</v>
      </c>
      <c r="E52" s="49" t="s">
        <v>401</v>
      </c>
      <c r="F52" s="49" t="s">
        <v>334</v>
      </c>
      <c r="G52" s="49" t="s">
        <v>347</v>
      </c>
      <c r="H52" s="49" t="s">
        <v>336</v>
      </c>
      <c r="I52" s="49" t="s">
        <v>330</v>
      </c>
      <c r="J52" s="51" t="s">
        <v>402</v>
      </c>
    </row>
  </sheetData>
  <mergeCells count="2">
    <mergeCell ref="A2:J2"/>
    <mergeCell ref="A3:J3"/>
  </mergeCells>
  <printOptions horizontalCentered="1"/>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3" sqref="A13"/>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83333333333" customWidth="1"/>
    <col min="8" max="8" width="12" customWidth="1"/>
    <col min="9" max="9" width="18.8583333333333" customWidth="1"/>
    <col min="10" max="10" width="53" customWidth="1"/>
  </cols>
  <sheetData>
    <row r="1" customHeight="1" spans="1:10">
      <c r="A1" s="1"/>
      <c r="B1" s="1"/>
      <c r="C1" s="1"/>
      <c r="D1" s="1"/>
      <c r="E1" s="1"/>
      <c r="F1" s="1"/>
      <c r="G1" s="1"/>
      <c r="H1" s="1"/>
      <c r="I1" s="1"/>
      <c r="J1" s="1"/>
    </row>
    <row r="2" ht="15.75" customHeight="1" spans="1:10">
      <c r="A2" s="25" t="s">
        <v>440</v>
      </c>
      <c r="B2" s="21"/>
      <c r="C2" s="21"/>
      <c r="D2" s="21"/>
      <c r="E2" s="21"/>
      <c r="F2" s="21"/>
      <c r="G2" s="21"/>
      <c r="H2" s="21"/>
      <c r="I2" s="21"/>
      <c r="J2" s="21" t="s">
        <v>312</v>
      </c>
    </row>
    <row r="3" ht="45" customHeight="1" spans="1:10">
      <c r="A3" s="22" t="str">
        <f>"2025"&amp;"年部门项目支出绩效目标表(另文下达)"</f>
        <v>2025年部门项目支出绩效目标表(另文下达)</v>
      </c>
      <c r="B3" s="22"/>
      <c r="C3" s="22"/>
      <c r="D3" s="22"/>
      <c r="E3" s="22"/>
      <c r="F3" s="22"/>
      <c r="G3" s="22"/>
      <c r="H3" s="22"/>
      <c r="I3" s="22"/>
      <c r="J3" s="22"/>
    </row>
    <row r="4" ht="15.75" customHeight="1" spans="1:10">
      <c r="A4" s="21" t="str">
        <f>"单位名称："&amp;"楚雄彝族自治州地震局"</f>
        <v>单位名称：楚雄彝族自治州地震局</v>
      </c>
      <c r="B4" s="45"/>
      <c r="C4" s="45"/>
      <c r="D4" s="45"/>
      <c r="E4" s="45"/>
      <c r="F4" s="46"/>
      <c r="G4" s="45"/>
      <c r="H4" s="46"/>
      <c r="I4" s="46"/>
      <c r="J4" s="46"/>
    </row>
    <row r="5" ht="60" customHeight="1" spans="1:10">
      <c r="A5" s="47" t="s">
        <v>313</v>
      </c>
      <c r="B5" s="47" t="s">
        <v>314</v>
      </c>
      <c r="C5" s="47" t="s">
        <v>315</v>
      </c>
      <c r="D5" s="47" t="s">
        <v>316</v>
      </c>
      <c r="E5" s="47" t="s">
        <v>317</v>
      </c>
      <c r="F5" s="47" t="s">
        <v>318</v>
      </c>
      <c r="G5" s="47" t="s">
        <v>319</v>
      </c>
      <c r="H5" s="47" t="s">
        <v>320</v>
      </c>
      <c r="I5" s="47" t="s">
        <v>321</v>
      </c>
      <c r="J5" s="47" t="s">
        <v>322</v>
      </c>
    </row>
    <row r="6" ht="47.5" customHeight="1" spans="1:10">
      <c r="A6" s="48">
        <v>1</v>
      </c>
      <c r="B6" s="48">
        <v>2</v>
      </c>
      <c r="C6" s="49">
        <v>3</v>
      </c>
      <c r="D6" s="48">
        <v>4</v>
      </c>
      <c r="E6" s="48">
        <v>5</v>
      </c>
      <c r="F6" s="48">
        <v>6</v>
      </c>
      <c r="G6" s="48">
        <v>7</v>
      </c>
      <c r="H6" s="48">
        <v>8</v>
      </c>
      <c r="I6" s="48">
        <v>9</v>
      </c>
      <c r="J6" s="48">
        <v>10</v>
      </c>
    </row>
    <row r="7" ht="47.5" customHeight="1" spans="1:10">
      <c r="A7" s="50"/>
      <c r="B7" s="50"/>
      <c r="C7" s="50"/>
      <c r="D7" s="50"/>
      <c r="E7" s="50"/>
      <c r="F7" s="50"/>
      <c r="G7" s="50"/>
      <c r="H7" s="50"/>
      <c r="I7" s="50"/>
      <c r="J7" s="50"/>
    </row>
    <row r="8" ht="47.5" customHeight="1" spans="1:10">
      <c r="A8" s="50"/>
      <c r="B8" s="51"/>
      <c r="C8" s="50"/>
      <c r="D8" s="50"/>
      <c r="E8" s="50"/>
      <c r="F8" s="50"/>
      <c r="G8" s="50"/>
      <c r="H8" s="50"/>
      <c r="I8" s="50"/>
      <c r="J8" s="50"/>
    </row>
    <row r="9" ht="52" customHeight="1" spans="1:10">
      <c r="A9" s="50"/>
      <c r="B9" s="50"/>
      <c r="C9" s="49"/>
      <c r="D9" s="49"/>
      <c r="E9" s="49"/>
      <c r="F9" s="49"/>
      <c r="G9" s="49"/>
      <c r="H9" s="49"/>
      <c r="I9" s="49"/>
      <c r="J9" s="51"/>
    </row>
    <row r="10" customHeight="1" spans="1:1">
      <c r="A10" t="s">
        <v>441</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B22" sqref="B22"/>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83333333333" customWidth="1"/>
    <col min="5" max="5" width="24.2833333333333" customWidth="1"/>
    <col min="6" max="6" width="23.5666666666667" customWidth="1"/>
  </cols>
  <sheetData>
    <row r="1" customHeight="1" spans="1:6">
      <c r="A1" s="1"/>
      <c r="B1" s="1"/>
      <c r="C1" s="1"/>
      <c r="D1" s="1"/>
      <c r="E1" s="1"/>
      <c r="F1" s="1"/>
    </row>
    <row r="2" ht="15.75" customHeight="1" spans="1:6">
      <c r="A2" s="17"/>
      <c r="B2" s="17">
        <v>0</v>
      </c>
      <c r="C2" s="17"/>
      <c r="D2" s="17"/>
      <c r="E2" s="17"/>
      <c r="F2" s="16" t="s">
        <v>442</v>
      </c>
    </row>
    <row r="3" ht="45" customHeight="1" spans="1:6">
      <c r="A3" s="13" t="s">
        <v>443</v>
      </c>
      <c r="B3" s="13"/>
      <c r="C3" s="13"/>
      <c r="D3" s="13"/>
      <c r="E3" s="13"/>
      <c r="F3" s="13"/>
    </row>
    <row r="4" ht="19.5" customHeight="1" spans="1:6">
      <c r="A4" s="12" t="str">
        <f>"单位名称："&amp;"楚雄彝族自治州地震局"</f>
        <v>单位名称：楚雄彝族自治州地震局</v>
      </c>
      <c r="B4" s="12"/>
      <c r="C4" s="12"/>
      <c r="D4" s="17"/>
      <c r="E4" s="17"/>
      <c r="F4" s="16" t="s">
        <v>2</v>
      </c>
    </row>
    <row r="5" ht="19.5" customHeight="1" spans="1:6">
      <c r="A5" s="6" t="s">
        <v>444</v>
      </c>
      <c r="B5" s="6" t="s">
        <v>74</v>
      </c>
      <c r="C5" s="6" t="s">
        <v>75</v>
      </c>
      <c r="D5" s="6" t="s">
        <v>445</v>
      </c>
      <c r="E5" s="6"/>
      <c r="F5" s="6"/>
    </row>
    <row r="6" ht="18.75" customHeight="1" spans="1:6">
      <c r="A6" s="6"/>
      <c r="B6" s="6"/>
      <c r="C6" s="6"/>
      <c r="D6" s="6" t="s">
        <v>57</v>
      </c>
      <c r="E6" s="6" t="s">
        <v>77</v>
      </c>
      <c r="F6" s="6" t="s">
        <v>78</v>
      </c>
    </row>
    <row r="7" ht="17.25" customHeight="1" spans="1:6">
      <c r="A7" s="14">
        <v>1</v>
      </c>
      <c r="B7" s="44" t="s">
        <v>85</v>
      </c>
      <c r="C7" s="14">
        <v>3</v>
      </c>
      <c r="D7" s="14">
        <v>4</v>
      </c>
      <c r="E7" s="14">
        <v>5</v>
      </c>
      <c r="F7" s="14">
        <v>6</v>
      </c>
    </row>
    <row r="8" ht="22.5" customHeight="1" spans="1:6">
      <c r="A8" s="8"/>
      <c r="B8" s="8"/>
      <c r="C8" s="8"/>
      <c r="D8" s="9"/>
      <c r="E8" s="9"/>
      <c r="F8" s="9"/>
    </row>
    <row r="9" ht="22.5" customHeight="1" spans="1:6">
      <c r="A9" s="8"/>
      <c r="B9" s="8"/>
      <c r="C9" s="8"/>
      <c r="D9" s="9"/>
      <c r="E9" s="9"/>
      <c r="F9" s="9"/>
    </row>
    <row r="10" ht="22.5" customHeight="1" spans="1:6">
      <c r="A10" s="11" t="s">
        <v>57</v>
      </c>
      <c r="B10" s="11"/>
      <c r="C10" s="11"/>
      <c r="D10" s="9"/>
      <c r="E10" s="9"/>
      <c r="F10" s="9"/>
    </row>
    <row r="11" customHeight="1" spans="1:1">
      <c r="A11" t="s">
        <v>446</v>
      </c>
    </row>
  </sheetData>
  <mergeCells count="7">
    <mergeCell ref="A3:F3"/>
    <mergeCell ref="A4:C4"/>
    <mergeCell ref="D5:F5"/>
    <mergeCell ref="A10:C10"/>
    <mergeCell ref="A5:A6"/>
    <mergeCell ref="B5:B6"/>
    <mergeCell ref="C5:C6"/>
  </mergeCells>
  <printOptions horizontalCentered="1"/>
  <pageMargins left="0.39" right="0.39" top="0.39" bottom="0.39" header="0.51" footer="0.51"/>
  <pageSetup paperSize="9" scale="98"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GridLines="0" showZeros="0" workbookViewId="0">
      <pane ySplit="1" topLeftCell="A2" activePane="bottomLeft" state="frozen"/>
      <selection/>
      <selection pane="bottomLeft" activeCell="A1" sqref="A1"/>
    </sheetView>
  </sheetViews>
  <sheetFormatPr defaultColWidth="10" defaultRowHeight="12.75" customHeight="1"/>
  <cols>
    <col min="1" max="3" width="38.5" customWidth="1"/>
    <col min="4" max="17" width="12.8583333333333" customWidth="1"/>
  </cols>
  <sheetData>
    <row r="1" customHeight="1" spans="1:17">
      <c r="A1" s="1"/>
      <c r="B1" s="1"/>
      <c r="C1" s="1"/>
      <c r="D1" s="1"/>
      <c r="E1" s="1"/>
      <c r="F1" s="1"/>
      <c r="G1" s="1"/>
      <c r="H1" s="1"/>
      <c r="I1" s="1"/>
      <c r="J1" s="1"/>
      <c r="K1" s="1"/>
      <c r="L1" s="1"/>
      <c r="M1" s="1"/>
      <c r="N1" s="1"/>
      <c r="O1" s="1"/>
      <c r="P1" s="1"/>
      <c r="Q1" s="1"/>
    </row>
    <row r="2" ht="17.25" customHeight="1" spans="1:17">
      <c r="A2" s="21"/>
      <c r="B2" s="21"/>
      <c r="C2" s="21"/>
      <c r="D2" s="21"/>
      <c r="E2" s="21"/>
      <c r="F2" s="21"/>
      <c r="G2" s="21"/>
      <c r="H2" s="21"/>
      <c r="I2" s="21"/>
      <c r="J2" s="21"/>
      <c r="K2" s="21"/>
      <c r="L2" s="21"/>
      <c r="M2" s="21"/>
      <c r="N2" s="21"/>
      <c r="O2" s="21"/>
      <c r="P2" s="21"/>
      <c r="Q2" s="43" t="s">
        <v>447</v>
      </c>
    </row>
    <row r="3" ht="45" customHeight="1" spans="1:17">
      <c r="A3" s="22" t="s">
        <v>448</v>
      </c>
      <c r="B3" s="22"/>
      <c r="C3" s="22"/>
      <c r="D3" s="22"/>
      <c r="E3" s="22"/>
      <c r="F3" s="22"/>
      <c r="G3" s="22"/>
      <c r="H3" s="22"/>
      <c r="I3" s="22"/>
      <c r="J3" s="22"/>
      <c r="K3" s="22"/>
      <c r="L3" s="22"/>
      <c r="M3" s="22"/>
      <c r="N3" s="22"/>
      <c r="O3" s="22"/>
      <c r="P3" s="22"/>
      <c r="Q3" s="22"/>
    </row>
    <row r="4" ht="18.75" customHeight="1" spans="1:17">
      <c r="A4" s="21" t="str">
        <f>"单位名称："&amp;"楚雄彝族自治州地震局"</f>
        <v>单位名称：楚雄彝族自治州地震局</v>
      </c>
      <c r="B4" s="21"/>
      <c r="C4" s="21"/>
      <c r="D4" s="21"/>
      <c r="E4" s="21"/>
      <c r="F4" s="21"/>
      <c r="G4" s="21"/>
      <c r="H4" s="21"/>
      <c r="I4" s="21"/>
      <c r="J4" s="21"/>
      <c r="K4" s="21"/>
      <c r="L4" s="21"/>
      <c r="M4" s="21"/>
      <c r="N4" s="21"/>
      <c r="O4" s="21"/>
      <c r="P4" s="21"/>
      <c r="Q4" s="25" t="s">
        <v>54</v>
      </c>
    </row>
    <row r="5" ht="22.5" customHeight="1" spans="1:17">
      <c r="A5" s="38" t="s">
        <v>449</v>
      </c>
      <c r="B5" s="38" t="s">
        <v>450</v>
      </c>
      <c r="C5" s="38" t="s">
        <v>451</v>
      </c>
      <c r="D5" s="38" t="s">
        <v>452</v>
      </c>
      <c r="E5" s="38" t="s">
        <v>453</v>
      </c>
      <c r="F5" s="38" t="s">
        <v>454</v>
      </c>
      <c r="G5" s="38" t="s">
        <v>201</v>
      </c>
      <c r="H5" s="38"/>
      <c r="I5" s="38"/>
      <c r="J5" s="38"/>
      <c r="K5" s="38"/>
      <c r="L5" s="38"/>
      <c r="M5" s="38"/>
      <c r="N5" s="38"/>
      <c r="O5" s="38"/>
      <c r="P5" s="38"/>
      <c r="Q5" s="38"/>
    </row>
    <row r="6" ht="22.5" customHeight="1" spans="1:17">
      <c r="A6" s="38"/>
      <c r="B6" s="38" t="s">
        <v>455</v>
      </c>
      <c r="C6" s="38" t="s">
        <v>456</v>
      </c>
      <c r="D6" s="38" t="s">
        <v>452</v>
      </c>
      <c r="E6" s="38" t="s">
        <v>457</v>
      </c>
      <c r="F6" s="38"/>
      <c r="G6" s="38" t="s">
        <v>57</v>
      </c>
      <c r="H6" s="38" t="s">
        <v>60</v>
      </c>
      <c r="I6" s="38" t="s">
        <v>458</v>
      </c>
      <c r="J6" s="38" t="s">
        <v>459</v>
      </c>
      <c r="K6" s="38" t="s">
        <v>460</v>
      </c>
      <c r="L6" s="38" t="s">
        <v>64</v>
      </c>
      <c r="M6" s="38"/>
      <c r="N6" s="38"/>
      <c r="O6" s="38"/>
      <c r="P6" s="38"/>
      <c r="Q6" s="38"/>
    </row>
    <row r="7" ht="23.65" customHeight="1" spans="1:17">
      <c r="A7" s="38"/>
      <c r="B7" s="38"/>
      <c r="C7" s="38"/>
      <c r="D7" s="38"/>
      <c r="E7" s="38"/>
      <c r="F7" s="38"/>
      <c r="G7" s="38"/>
      <c r="H7" s="38"/>
      <c r="I7" s="38" t="s">
        <v>59</v>
      </c>
      <c r="J7" s="38"/>
      <c r="K7" s="38"/>
      <c r="L7" s="38" t="s">
        <v>59</v>
      </c>
      <c r="M7" s="38" t="s">
        <v>65</v>
      </c>
      <c r="N7" s="38" t="s">
        <v>66</v>
      </c>
      <c r="O7" s="38" t="s">
        <v>67</v>
      </c>
      <c r="P7" s="38" t="s">
        <v>68</v>
      </c>
      <c r="Q7" s="38" t="s">
        <v>69</v>
      </c>
    </row>
    <row r="8" ht="22.5" customHeight="1" spans="1:17">
      <c r="A8" s="39">
        <v>1</v>
      </c>
      <c r="B8" s="39">
        <v>2</v>
      </c>
      <c r="C8" s="39">
        <v>3</v>
      </c>
      <c r="D8" s="39">
        <v>4</v>
      </c>
      <c r="E8" s="39">
        <v>5</v>
      </c>
      <c r="F8" s="39">
        <v>6</v>
      </c>
      <c r="G8" s="39">
        <v>7</v>
      </c>
      <c r="H8" s="39">
        <v>8</v>
      </c>
      <c r="I8" s="39">
        <v>9</v>
      </c>
      <c r="J8" s="39">
        <v>10</v>
      </c>
      <c r="K8" s="39">
        <v>11</v>
      </c>
      <c r="L8" s="39">
        <v>12</v>
      </c>
      <c r="M8" s="39">
        <v>13</v>
      </c>
      <c r="N8" s="39">
        <v>14</v>
      </c>
      <c r="O8" s="39">
        <v>15</v>
      </c>
      <c r="P8" s="39">
        <v>16</v>
      </c>
      <c r="Q8" s="39">
        <v>17</v>
      </c>
    </row>
    <row r="9" ht="22.5" customHeight="1" spans="1:17">
      <c r="A9" s="40" t="s">
        <v>256</v>
      </c>
      <c r="B9" s="40"/>
      <c r="C9" s="40"/>
      <c r="D9" s="40"/>
      <c r="E9" s="41">
        <v>1</v>
      </c>
      <c r="F9" s="41">
        <v>5000</v>
      </c>
      <c r="G9" s="41">
        <v>5000</v>
      </c>
      <c r="H9" s="41">
        <v>5000</v>
      </c>
      <c r="I9" s="41"/>
      <c r="J9" s="41"/>
      <c r="K9" s="41"/>
      <c r="L9" s="41"/>
      <c r="M9" s="41"/>
      <c r="N9" s="41"/>
      <c r="O9" s="41"/>
      <c r="P9" s="41"/>
      <c r="Q9" s="41"/>
    </row>
    <row r="10" ht="22.5" customHeight="1" spans="1:17">
      <c r="A10" s="40"/>
      <c r="B10" s="40" t="s">
        <v>461</v>
      </c>
      <c r="C10" s="40" t="s">
        <v>462</v>
      </c>
      <c r="D10" s="40" t="s">
        <v>463</v>
      </c>
      <c r="E10" s="41">
        <v>1</v>
      </c>
      <c r="F10" s="41">
        <v>5000</v>
      </c>
      <c r="G10" s="41">
        <v>5000</v>
      </c>
      <c r="H10" s="41">
        <v>5000</v>
      </c>
      <c r="I10" s="41"/>
      <c r="J10" s="41"/>
      <c r="K10" s="41"/>
      <c r="L10" s="41"/>
      <c r="M10" s="41"/>
      <c r="N10" s="41"/>
      <c r="O10" s="41"/>
      <c r="P10" s="41"/>
      <c r="Q10" s="41"/>
    </row>
    <row r="11" ht="22.5" customHeight="1" spans="1:17">
      <c r="A11" s="40" t="s">
        <v>244</v>
      </c>
      <c r="B11" s="8"/>
      <c r="C11" s="8"/>
      <c r="D11" s="8"/>
      <c r="E11" s="41">
        <v>8</v>
      </c>
      <c r="F11" s="41"/>
      <c r="G11" s="41">
        <v>19800</v>
      </c>
      <c r="H11" s="41">
        <v>19800</v>
      </c>
      <c r="I11" s="41"/>
      <c r="J11" s="41"/>
      <c r="K11" s="41"/>
      <c r="L11" s="41"/>
      <c r="M11" s="41"/>
      <c r="N11" s="41"/>
      <c r="O11" s="41"/>
      <c r="P11" s="41"/>
      <c r="Q11" s="41"/>
    </row>
    <row r="12" ht="22.5" customHeight="1" spans="1:17">
      <c r="A12" s="8"/>
      <c r="B12" s="40" t="s">
        <v>464</v>
      </c>
      <c r="C12" s="40" t="s">
        <v>465</v>
      </c>
      <c r="D12" s="40" t="s">
        <v>466</v>
      </c>
      <c r="E12" s="41">
        <v>1</v>
      </c>
      <c r="F12" s="41"/>
      <c r="G12" s="41">
        <v>5000</v>
      </c>
      <c r="H12" s="41">
        <v>5000</v>
      </c>
      <c r="I12" s="41"/>
      <c r="J12" s="41"/>
      <c r="K12" s="41"/>
      <c r="L12" s="41"/>
      <c r="M12" s="41"/>
      <c r="N12" s="41"/>
      <c r="O12" s="41"/>
      <c r="P12" s="41"/>
      <c r="Q12" s="41"/>
    </row>
    <row r="13" ht="22.5" customHeight="1" spans="1:17">
      <c r="A13" s="8"/>
      <c r="B13" s="40" t="s">
        <v>467</v>
      </c>
      <c r="C13" s="40" t="s">
        <v>468</v>
      </c>
      <c r="D13" s="40" t="s">
        <v>466</v>
      </c>
      <c r="E13" s="41">
        <v>1</v>
      </c>
      <c r="F13" s="41"/>
      <c r="G13" s="41">
        <v>10000</v>
      </c>
      <c r="H13" s="41">
        <v>10000</v>
      </c>
      <c r="I13" s="41"/>
      <c r="J13" s="41"/>
      <c r="K13" s="41"/>
      <c r="L13" s="41"/>
      <c r="M13" s="41"/>
      <c r="N13" s="41"/>
      <c r="O13" s="41"/>
      <c r="P13" s="41"/>
      <c r="Q13" s="41"/>
    </row>
    <row r="14" ht="22.5" customHeight="1" spans="1:17">
      <c r="A14" s="8"/>
      <c r="B14" s="40" t="s">
        <v>469</v>
      </c>
      <c r="C14" s="40" t="s">
        <v>470</v>
      </c>
      <c r="D14" s="40" t="s">
        <v>466</v>
      </c>
      <c r="E14" s="41">
        <v>6</v>
      </c>
      <c r="F14" s="41"/>
      <c r="G14" s="41">
        <v>4800</v>
      </c>
      <c r="H14" s="41">
        <v>4800</v>
      </c>
      <c r="I14" s="41"/>
      <c r="J14" s="41"/>
      <c r="K14" s="41"/>
      <c r="L14" s="41"/>
      <c r="M14" s="41"/>
      <c r="N14" s="41"/>
      <c r="O14" s="41"/>
      <c r="P14" s="41"/>
      <c r="Q14" s="41"/>
    </row>
    <row r="15" ht="22.5" customHeight="1" spans="1:17">
      <c r="A15" s="42" t="s">
        <v>57</v>
      </c>
      <c r="B15" s="42"/>
      <c r="C15" s="42"/>
      <c r="D15" s="42"/>
      <c r="E15" s="42"/>
      <c r="F15" s="41">
        <v>5000</v>
      </c>
      <c r="G15" s="41">
        <v>24800</v>
      </c>
      <c r="H15" s="41">
        <v>24800</v>
      </c>
      <c r="I15" s="41"/>
      <c r="J15" s="41"/>
      <c r="K15" s="41"/>
      <c r="L15" s="41"/>
      <c r="M15" s="41"/>
      <c r="N15" s="41"/>
      <c r="O15" s="41"/>
      <c r="P15" s="41"/>
      <c r="Q15" s="41"/>
    </row>
  </sheetData>
  <mergeCells count="15">
    <mergeCell ref="A3:Q3"/>
    <mergeCell ref="G5:Q5"/>
    <mergeCell ref="L6:Q6"/>
    <mergeCell ref="A15:E15"/>
    <mergeCell ref="A5:A7"/>
    <mergeCell ref="B5:B7"/>
    <mergeCell ref="C5:C7"/>
    <mergeCell ref="D5:D7"/>
    <mergeCell ref="E5:E7"/>
    <mergeCell ref="F5:F7"/>
    <mergeCell ref="G6:G7"/>
    <mergeCell ref="H6:H7"/>
    <mergeCell ref="I6:I7"/>
    <mergeCell ref="J6:J7"/>
    <mergeCell ref="K6:K7"/>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pane ySplit="1" topLeftCell="A2" activePane="bottomLeft" state="frozen"/>
      <selection/>
      <selection pane="bottomLeft" activeCell="A25" sqref="A25"/>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83333333333" customWidth="1"/>
  </cols>
  <sheetData>
    <row r="1" customHeight="1" spans="1:18">
      <c r="A1" s="28"/>
      <c r="B1" s="28"/>
      <c r="C1" s="28"/>
      <c r="D1" s="28"/>
      <c r="E1" s="28"/>
      <c r="F1" s="28"/>
      <c r="G1" s="28"/>
      <c r="H1" s="28"/>
      <c r="I1" s="28"/>
      <c r="J1" s="28"/>
      <c r="K1" s="28"/>
      <c r="L1" s="28"/>
      <c r="M1" s="28"/>
      <c r="N1" s="28"/>
      <c r="O1" s="28"/>
      <c r="P1" s="28"/>
      <c r="Q1" s="28"/>
      <c r="R1" s="28"/>
    </row>
    <row r="2" ht="23.65" customHeight="1" spans="1:18">
      <c r="A2" s="29"/>
      <c r="B2" s="29"/>
      <c r="C2" s="29"/>
      <c r="D2" s="29"/>
      <c r="E2" s="29"/>
      <c r="F2" s="29"/>
      <c r="G2" s="29"/>
      <c r="H2" s="29"/>
      <c r="I2" s="29"/>
      <c r="J2" s="29"/>
      <c r="K2" s="29"/>
      <c r="L2" s="29"/>
      <c r="M2" s="29"/>
      <c r="N2" s="29"/>
      <c r="O2" s="29"/>
      <c r="P2" s="29"/>
      <c r="Q2" s="29"/>
      <c r="R2" s="37" t="s">
        <v>471</v>
      </c>
    </row>
    <row r="3" ht="49.9" customHeight="1" spans="1:18">
      <c r="A3" s="30" t="str">
        <f>"2025"&amp;"年部门政府购买服务预算表"</f>
        <v>2025年部门政府购买服务预算表</v>
      </c>
      <c r="B3" s="30"/>
      <c r="C3" s="30"/>
      <c r="D3" s="30"/>
      <c r="E3" s="30"/>
      <c r="F3" s="30"/>
      <c r="G3" s="30"/>
      <c r="H3" s="30"/>
      <c r="I3" s="30"/>
      <c r="J3" s="30"/>
      <c r="K3" s="30"/>
      <c r="L3" s="30"/>
      <c r="M3" s="30"/>
      <c r="N3" s="30"/>
      <c r="O3" s="30"/>
      <c r="P3" s="30"/>
      <c r="Q3" s="30"/>
      <c r="R3" s="30"/>
    </row>
    <row r="4" ht="23.65" customHeight="1" spans="1:18">
      <c r="A4" s="31" t="str">
        <f>"单位名称："&amp;"楚雄彝族自治州地震局"</f>
        <v>单位名称：楚雄彝族自治州地震局</v>
      </c>
      <c r="B4" s="31"/>
      <c r="C4" s="31"/>
      <c r="D4" s="31"/>
      <c r="E4" s="31"/>
      <c r="F4" s="31"/>
      <c r="G4" s="31"/>
      <c r="H4" s="31"/>
      <c r="I4" s="31"/>
      <c r="J4" s="31"/>
      <c r="K4" s="31"/>
      <c r="L4" s="31"/>
      <c r="M4" s="31"/>
      <c r="N4" s="31"/>
      <c r="O4" s="31"/>
      <c r="P4" s="31"/>
      <c r="Q4" s="31"/>
      <c r="R4" s="37" t="s">
        <v>54</v>
      </c>
    </row>
    <row r="5" ht="23.65" customHeight="1" spans="1:18">
      <c r="A5" s="32" t="s">
        <v>449</v>
      </c>
      <c r="B5" s="32" t="s">
        <v>472</v>
      </c>
      <c r="C5" s="32" t="s">
        <v>473</v>
      </c>
      <c r="D5" s="32" t="s">
        <v>474</v>
      </c>
      <c r="E5" s="32" t="s">
        <v>475</v>
      </c>
      <c r="F5" s="32" t="s">
        <v>476</v>
      </c>
      <c r="G5" s="32" t="s">
        <v>477</v>
      </c>
      <c r="H5" s="32" t="s">
        <v>201</v>
      </c>
      <c r="I5" s="32"/>
      <c r="J5" s="32"/>
      <c r="K5" s="32"/>
      <c r="L5" s="32"/>
      <c r="M5" s="32"/>
      <c r="N5" s="32"/>
      <c r="O5" s="32"/>
      <c r="P5" s="32"/>
      <c r="Q5" s="32"/>
      <c r="R5" s="32"/>
    </row>
    <row r="6" ht="23.65" customHeight="1" spans="1:18">
      <c r="A6" s="32" t="s">
        <v>478</v>
      </c>
      <c r="B6" s="32" t="s">
        <v>459</v>
      </c>
      <c r="C6" s="32" t="s">
        <v>460</v>
      </c>
      <c r="D6" s="32"/>
      <c r="E6" s="32" t="s">
        <v>479</v>
      </c>
      <c r="F6" s="32"/>
      <c r="G6" s="32"/>
      <c r="H6" s="32" t="s">
        <v>57</v>
      </c>
      <c r="I6" s="32" t="s">
        <v>60</v>
      </c>
      <c r="J6" s="32" t="s">
        <v>458</v>
      </c>
      <c r="K6" s="32" t="s">
        <v>459</v>
      </c>
      <c r="L6" s="32" t="s">
        <v>460</v>
      </c>
      <c r="M6" s="32" t="s">
        <v>64</v>
      </c>
      <c r="N6" s="32"/>
      <c r="O6" s="32"/>
      <c r="P6" s="32"/>
      <c r="Q6" s="32"/>
      <c r="R6" s="32"/>
    </row>
    <row r="7" ht="23.65" customHeight="1" spans="1:18">
      <c r="A7" s="32"/>
      <c r="B7" s="32"/>
      <c r="C7" s="32"/>
      <c r="D7" s="32"/>
      <c r="E7" s="32"/>
      <c r="F7" s="32"/>
      <c r="G7" s="32"/>
      <c r="H7" s="32"/>
      <c r="I7" s="32" t="s">
        <v>59</v>
      </c>
      <c r="J7" s="32"/>
      <c r="K7" s="32"/>
      <c r="L7" s="32"/>
      <c r="M7" s="32" t="s">
        <v>59</v>
      </c>
      <c r="N7" s="32" t="s">
        <v>65</v>
      </c>
      <c r="O7" s="32" t="s">
        <v>66</v>
      </c>
      <c r="P7" s="32" t="s">
        <v>67</v>
      </c>
      <c r="Q7" s="32" t="s">
        <v>68</v>
      </c>
      <c r="R7" s="32" t="s">
        <v>69</v>
      </c>
    </row>
    <row r="8" ht="22.5" customHeight="1" spans="1:18">
      <c r="A8" s="33" t="s">
        <v>84</v>
      </c>
      <c r="B8" s="33" t="s">
        <v>85</v>
      </c>
      <c r="C8" s="33" t="s">
        <v>86</v>
      </c>
      <c r="D8" s="33" t="s">
        <v>87</v>
      </c>
      <c r="E8" s="33" t="s">
        <v>88</v>
      </c>
      <c r="F8" s="33" t="s">
        <v>89</v>
      </c>
      <c r="G8" s="33" t="s">
        <v>90</v>
      </c>
      <c r="H8" s="33" t="s">
        <v>91</v>
      </c>
      <c r="I8" s="33" t="s">
        <v>92</v>
      </c>
      <c r="J8" s="33" t="s">
        <v>93</v>
      </c>
      <c r="K8" s="33" t="s">
        <v>94</v>
      </c>
      <c r="L8" s="33" t="s">
        <v>95</v>
      </c>
      <c r="M8" s="33" t="s">
        <v>96</v>
      </c>
      <c r="N8" s="33" t="s">
        <v>97</v>
      </c>
      <c r="O8" s="33" t="s">
        <v>328</v>
      </c>
      <c r="P8" s="33" t="s">
        <v>480</v>
      </c>
      <c r="Q8" s="33" t="s">
        <v>481</v>
      </c>
      <c r="R8" s="33" t="s">
        <v>482</v>
      </c>
    </row>
    <row r="9" ht="22.5" customHeight="1" spans="1:18">
      <c r="A9" s="34"/>
      <c r="B9" s="34"/>
      <c r="C9" s="34"/>
      <c r="D9" s="34"/>
      <c r="E9" s="34"/>
      <c r="F9" s="34"/>
      <c r="G9" s="34"/>
      <c r="H9" s="35"/>
      <c r="I9" s="35"/>
      <c r="J9" s="35"/>
      <c r="K9" s="35"/>
      <c r="L9" s="35"/>
      <c r="M9" s="35"/>
      <c r="N9" s="35"/>
      <c r="O9" s="35"/>
      <c r="P9" s="35"/>
      <c r="Q9" s="35"/>
      <c r="R9" s="35"/>
    </row>
    <row r="10" ht="22.5" customHeight="1" spans="1:18">
      <c r="A10" s="34"/>
      <c r="B10" s="34"/>
      <c r="C10" s="34"/>
      <c r="D10" s="34"/>
      <c r="E10" s="34"/>
      <c r="F10" s="34"/>
      <c r="G10" s="34"/>
      <c r="H10" s="35"/>
      <c r="I10" s="35"/>
      <c r="J10" s="35"/>
      <c r="K10" s="35"/>
      <c r="L10" s="35"/>
      <c r="M10" s="35"/>
      <c r="N10" s="35"/>
      <c r="O10" s="35"/>
      <c r="P10" s="35"/>
      <c r="Q10" s="35"/>
      <c r="R10" s="35"/>
    </row>
    <row r="11" ht="22.5" customHeight="1" spans="1:18">
      <c r="A11" s="36"/>
      <c r="B11" s="34"/>
      <c r="C11" s="34"/>
      <c r="D11" s="34"/>
      <c r="E11" s="34"/>
      <c r="F11" s="34"/>
      <c r="G11" s="34"/>
      <c r="H11" s="35"/>
      <c r="I11" s="35"/>
      <c r="J11" s="35"/>
      <c r="K11" s="35"/>
      <c r="L11" s="35"/>
      <c r="M11" s="35"/>
      <c r="N11" s="35"/>
      <c r="O11" s="35"/>
      <c r="P11" s="35"/>
      <c r="Q11" s="35"/>
      <c r="R11" s="35"/>
    </row>
    <row r="12" ht="22.5" customHeight="1" spans="1:18">
      <c r="A12" s="36" t="s">
        <v>57</v>
      </c>
      <c r="B12" s="36"/>
      <c r="C12" s="36"/>
      <c r="D12" s="36"/>
      <c r="E12" s="36"/>
      <c r="F12" s="36"/>
      <c r="G12" s="36"/>
      <c r="H12" s="35"/>
      <c r="I12" s="35"/>
      <c r="J12" s="35"/>
      <c r="K12" s="35"/>
      <c r="L12" s="35"/>
      <c r="M12" s="35"/>
      <c r="N12" s="35"/>
      <c r="O12" s="35"/>
      <c r="P12" s="35"/>
      <c r="Q12" s="35"/>
      <c r="R12" s="35"/>
    </row>
    <row r="13" customHeight="1" spans="1:1">
      <c r="A13" t="s">
        <v>483</v>
      </c>
    </row>
  </sheetData>
  <mergeCells count="17">
    <mergeCell ref="A3:R3"/>
    <mergeCell ref="A4:Q4"/>
    <mergeCell ref="H5:R5"/>
    <mergeCell ref="M6:R6"/>
    <mergeCell ref="A12:G12"/>
    <mergeCell ref="A5:A7"/>
    <mergeCell ref="B5:B7"/>
    <mergeCell ref="C5:C7"/>
    <mergeCell ref="D5:D7"/>
    <mergeCell ref="E5:E7"/>
    <mergeCell ref="F5:F7"/>
    <mergeCell ref="G5:G7"/>
    <mergeCell ref="H6:H7"/>
    <mergeCell ref="I6:I7"/>
    <mergeCell ref="J6:J7"/>
    <mergeCell ref="K6:K7"/>
    <mergeCell ref="L6:L7"/>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A17" sqref="A17"/>
    </sheetView>
  </sheetViews>
  <sheetFormatPr defaultColWidth="10.7083333333333" defaultRowHeight="14.25" customHeight="1"/>
  <cols>
    <col min="1" max="1" width="44" customWidth="1"/>
    <col min="2" max="14" width="12.8583333333333" customWidth="1"/>
  </cols>
  <sheetData>
    <row r="1" customHeight="1" spans="1:14">
      <c r="A1" s="1"/>
      <c r="B1" s="1"/>
      <c r="C1" s="1"/>
      <c r="D1" s="1"/>
      <c r="E1" s="1"/>
      <c r="F1" s="1"/>
      <c r="G1" s="1"/>
      <c r="H1" s="1"/>
      <c r="I1" s="1"/>
      <c r="J1" s="1"/>
      <c r="K1" s="1"/>
      <c r="L1" s="1"/>
      <c r="M1" s="1"/>
      <c r="N1" s="1"/>
    </row>
    <row r="2" ht="13.5" customHeight="1" spans="1:14">
      <c r="A2" s="12"/>
      <c r="B2" s="12"/>
      <c r="C2" s="12"/>
      <c r="D2" s="12"/>
      <c r="E2" s="12"/>
      <c r="F2" s="12"/>
      <c r="G2" s="12"/>
      <c r="H2" s="12"/>
      <c r="I2" s="12"/>
      <c r="J2" s="12"/>
      <c r="K2" s="12"/>
      <c r="L2" s="12"/>
      <c r="M2" s="12"/>
      <c r="N2" s="16" t="s">
        <v>484</v>
      </c>
    </row>
    <row r="3" ht="45" customHeight="1" spans="1:14">
      <c r="A3" s="13" t="s">
        <v>485</v>
      </c>
      <c r="B3" s="13"/>
      <c r="C3" s="13"/>
      <c r="D3" s="13"/>
      <c r="E3" s="13"/>
      <c r="F3" s="13"/>
      <c r="G3" s="13"/>
      <c r="H3" s="13"/>
      <c r="I3" s="13"/>
      <c r="J3" s="13"/>
      <c r="K3" s="13"/>
      <c r="L3" s="13"/>
      <c r="M3" s="13"/>
      <c r="N3" s="13"/>
    </row>
    <row r="4" ht="22.5" customHeight="1" spans="1:14">
      <c r="A4" s="12" t="str">
        <f>"单位名称："&amp;"楚雄彝族自治州地震局"</f>
        <v>单位名称：楚雄彝族自治州地震局</v>
      </c>
      <c r="B4" s="12"/>
      <c r="C4" s="12"/>
      <c r="D4" s="12"/>
      <c r="E4" s="12"/>
      <c r="F4" s="12"/>
      <c r="G4" s="12"/>
      <c r="H4" s="12"/>
      <c r="I4" s="12"/>
      <c r="J4" s="12"/>
      <c r="K4" s="12"/>
      <c r="L4" s="12"/>
      <c r="M4" s="12"/>
      <c r="N4" s="16" t="s">
        <v>54</v>
      </c>
    </row>
    <row r="5" ht="22.5" customHeight="1" spans="1:14">
      <c r="A5" s="6" t="s">
        <v>486</v>
      </c>
      <c r="B5" s="6" t="s">
        <v>201</v>
      </c>
      <c r="C5" s="6"/>
      <c r="D5" s="6"/>
      <c r="E5" s="6" t="s">
        <v>487</v>
      </c>
      <c r="F5" s="6"/>
      <c r="G5" s="6"/>
      <c r="H5" s="6"/>
      <c r="I5" s="6"/>
      <c r="J5" s="6"/>
      <c r="K5" s="6"/>
      <c r="L5" s="6"/>
      <c r="M5" s="6"/>
      <c r="N5" s="6"/>
    </row>
    <row r="6" ht="22.5" customHeight="1" spans="1:14">
      <c r="A6" s="6"/>
      <c r="B6" s="6" t="s">
        <v>57</v>
      </c>
      <c r="C6" s="6" t="s">
        <v>60</v>
      </c>
      <c r="D6" s="6" t="s">
        <v>458</v>
      </c>
      <c r="E6" s="6" t="s">
        <v>488</v>
      </c>
      <c r="F6" s="6" t="s">
        <v>489</v>
      </c>
      <c r="G6" s="6" t="s">
        <v>490</v>
      </c>
      <c r="H6" s="6" t="s">
        <v>491</v>
      </c>
      <c r="I6" s="6" t="s">
        <v>492</v>
      </c>
      <c r="J6" s="6" t="s">
        <v>493</v>
      </c>
      <c r="K6" s="6" t="s">
        <v>494</v>
      </c>
      <c r="L6" s="6" t="s">
        <v>495</v>
      </c>
      <c r="M6" s="6" t="s">
        <v>496</v>
      </c>
      <c r="N6" s="6" t="s">
        <v>497</v>
      </c>
    </row>
    <row r="7" ht="22.5" customHeight="1" spans="1:14">
      <c r="A7" s="26">
        <v>1</v>
      </c>
      <c r="B7" s="26">
        <v>2</v>
      </c>
      <c r="C7" s="26">
        <v>3</v>
      </c>
      <c r="D7" s="27">
        <v>4</v>
      </c>
      <c r="E7" s="26">
        <v>5</v>
      </c>
      <c r="F7" s="26">
        <v>6</v>
      </c>
      <c r="G7" s="27">
        <v>7</v>
      </c>
      <c r="H7" s="26">
        <v>8</v>
      </c>
      <c r="I7" s="26">
        <v>9</v>
      </c>
      <c r="J7" s="27">
        <v>10</v>
      </c>
      <c r="K7" s="26">
        <v>11</v>
      </c>
      <c r="L7" s="26">
        <v>12</v>
      </c>
      <c r="M7" s="27">
        <v>13</v>
      </c>
      <c r="N7" s="26">
        <v>14</v>
      </c>
    </row>
    <row r="8" ht="22.5" customHeight="1" spans="1:14">
      <c r="A8" s="8"/>
      <c r="B8" s="9"/>
      <c r="C8" s="9"/>
      <c r="D8" s="9"/>
      <c r="E8" s="9"/>
      <c r="F8" s="9"/>
      <c r="G8" s="9"/>
      <c r="H8" s="9"/>
      <c r="I8" s="9"/>
      <c r="J8" s="9"/>
      <c r="K8" s="9"/>
      <c r="L8" s="9"/>
      <c r="M8" s="9"/>
      <c r="N8" s="9"/>
    </row>
    <row r="9" ht="22.5" customHeight="1" spans="1:14">
      <c r="A9" s="8"/>
      <c r="B9" s="9"/>
      <c r="C9" s="9"/>
      <c r="D9" s="9"/>
      <c r="E9" s="9"/>
      <c r="F9" s="9"/>
      <c r="G9" s="9"/>
      <c r="H9" s="9"/>
      <c r="I9" s="9"/>
      <c r="J9" s="9"/>
      <c r="K9" s="9"/>
      <c r="L9" s="9"/>
      <c r="M9" s="9"/>
      <c r="N9" s="9"/>
    </row>
    <row r="10" ht="22.5" customHeight="1" spans="1:14">
      <c r="A10" s="8" t="s">
        <v>57</v>
      </c>
      <c r="B10" s="9"/>
      <c r="C10" s="9"/>
      <c r="D10" s="9"/>
      <c r="E10" s="9"/>
      <c r="F10" s="9"/>
      <c r="G10" s="9"/>
      <c r="H10" s="9"/>
      <c r="I10" s="9"/>
      <c r="J10" s="9"/>
      <c r="K10" s="9"/>
      <c r="L10" s="9"/>
      <c r="M10" s="9"/>
      <c r="N10" s="9"/>
    </row>
    <row r="11" customHeight="1" spans="1:1">
      <c r="A11" t="s">
        <v>498</v>
      </c>
    </row>
  </sheetData>
  <mergeCells count="5">
    <mergeCell ref="A3:N3"/>
    <mergeCell ref="A4:H4"/>
    <mergeCell ref="B5:D5"/>
    <mergeCell ref="E5:N5"/>
    <mergeCell ref="A5:A6"/>
  </mergeCells>
  <printOptions horizontalCentered="1"/>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topLeftCell="C1" workbookViewId="0">
      <pane ySplit="1" topLeftCell="A2" activePane="bottomLeft" state="frozen"/>
      <selection/>
      <selection pane="bottomLeft" activeCell="C19" sqref="C19"/>
    </sheetView>
  </sheetViews>
  <sheetFormatPr defaultColWidth="10.7083333333333" defaultRowHeight="12" customHeight="1"/>
  <cols>
    <col min="1" max="1" width="69.2833333333333" customWidth="1"/>
    <col min="2" max="2" width="41.1416666666667" customWidth="1"/>
    <col min="3" max="3" width="69.2833333333333" customWidth="1"/>
    <col min="4" max="4" width="20.8583333333333" customWidth="1"/>
    <col min="5" max="5" width="17.2833333333333" customWidth="1"/>
    <col min="6" max="6" width="30.2833333333333" customWidth="1"/>
    <col min="7" max="7" width="10.2833333333333" customWidth="1"/>
    <col min="8" max="8" width="18.7083333333333" customWidth="1"/>
    <col min="9" max="9" width="9.85833333333333" customWidth="1"/>
    <col min="10" max="10" width="16.8583333333333" customWidth="1"/>
    <col min="11" max="11" width="41.7" customWidth="1"/>
  </cols>
  <sheetData>
    <row r="1" customHeight="1" spans="1:11">
      <c r="A1" s="1"/>
      <c r="B1" s="1"/>
      <c r="C1" s="1"/>
      <c r="D1" s="1"/>
      <c r="E1" s="1"/>
      <c r="F1" s="1"/>
      <c r="G1" s="1"/>
      <c r="H1" s="1"/>
      <c r="I1" s="1"/>
      <c r="J1" s="1"/>
      <c r="K1" s="1"/>
    </row>
    <row r="2" ht="15.75" customHeight="1" spans="1:11">
      <c r="A2" s="21"/>
      <c r="B2" s="21"/>
      <c r="C2" s="21"/>
      <c r="D2" s="21"/>
      <c r="E2" s="21"/>
      <c r="F2" s="21"/>
      <c r="G2" s="21"/>
      <c r="H2" s="21"/>
      <c r="I2" s="21"/>
      <c r="J2" s="21"/>
      <c r="K2" s="25" t="s">
        <v>499</v>
      </c>
    </row>
    <row r="3" ht="45" customHeight="1" spans="1:11">
      <c r="A3" s="22" t="s">
        <v>500</v>
      </c>
      <c r="B3" s="22"/>
      <c r="C3" s="22"/>
      <c r="D3" s="22"/>
      <c r="E3" s="22"/>
      <c r="F3" s="22"/>
      <c r="G3" s="22"/>
      <c r="H3" s="22"/>
      <c r="I3" s="22"/>
      <c r="J3" s="22"/>
      <c r="K3" s="22"/>
    </row>
    <row r="4" ht="15.75" customHeight="1" spans="1:11">
      <c r="A4" s="21" t="str">
        <f>"单位名称："&amp;"楚雄彝族自治州地震局"</f>
        <v>单位名称：楚雄彝族自治州地震局</v>
      </c>
      <c r="B4" s="21"/>
      <c r="C4" s="21"/>
      <c r="D4" s="21"/>
      <c r="E4" s="21"/>
      <c r="F4" s="21"/>
      <c r="G4" s="21"/>
      <c r="H4" s="21"/>
      <c r="I4" s="21"/>
      <c r="J4" s="21"/>
      <c r="K4" s="21"/>
    </row>
    <row r="5" ht="22.5" customHeight="1" spans="1:11">
      <c r="A5" s="11" t="s">
        <v>501</v>
      </c>
      <c r="B5" s="11" t="s">
        <v>195</v>
      </c>
      <c r="C5" s="11" t="s">
        <v>314</v>
      </c>
      <c r="D5" s="11" t="s">
        <v>315</v>
      </c>
      <c r="E5" s="11" t="s">
        <v>316</v>
      </c>
      <c r="F5" s="11" t="s">
        <v>317</v>
      </c>
      <c r="G5" s="11" t="s">
        <v>318</v>
      </c>
      <c r="H5" s="11" t="s">
        <v>319</v>
      </c>
      <c r="I5" s="11" t="s">
        <v>320</v>
      </c>
      <c r="J5" s="11" t="s">
        <v>321</v>
      </c>
      <c r="K5" s="11" t="s">
        <v>322</v>
      </c>
    </row>
    <row r="6" ht="22.5" customHeight="1" spans="1:11">
      <c r="A6" s="14">
        <v>1</v>
      </c>
      <c r="B6" s="23">
        <v>2</v>
      </c>
      <c r="C6" s="14">
        <v>3</v>
      </c>
      <c r="D6" s="23">
        <v>4</v>
      </c>
      <c r="E6" s="14">
        <v>5</v>
      </c>
      <c r="F6" s="23">
        <v>6</v>
      </c>
      <c r="G6" s="14">
        <v>7</v>
      </c>
      <c r="H6" s="23">
        <v>8</v>
      </c>
      <c r="I6" s="14">
        <v>9</v>
      </c>
      <c r="J6" s="23">
        <v>10</v>
      </c>
      <c r="K6" s="23">
        <v>11</v>
      </c>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ht="22.5" customHeight="1" spans="1:11">
      <c r="A9" s="24"/>
      <c r="B9" s="24"/>
      <c r="C9" s="24"/>
      <c r="D9" s="24"/>
      <c r="E9" s="24"/>
      <c r="F9" s="24"/>
      <c r="G9" s="24"/>
      <c r="H9" s="24"/>
      <c r="I9" s="24"/>
      <c r="J9" s="24"/>
      <c r="K9" s="24"/>
    </row>
    <row r="10" customHeight="1" spans="3:3">
      <c r="C10" t="s">
        <v>498</v>
      </c>
    </row>
  </sheetData>
  <mergeCells count="1">
    <mergeCell ref="A3:K3"/>
  </mergeCells>
  <printOptions horizontalCentered="1"/>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A20" sqref="A20"/>
    </sheetView>
  </sheetViews>
  <sheetFormatPr defaultColWidth="10.7083333333333" defaultRowHeight="12" customHeight="1" outlineLevelCol="7"/>
  <cols>
    <col min="1" max="1" width="33.8416666666667" customWidth="1"/>
    <col min="2" max="3" width="39.1416666666667" customWidth="1"/>
    <col min="4" max="4" width="24" customWidth="1"/>
    <col min="5" max="5" width="7.84166666666667" customWidth="1"/>
    <col min="6" max="8" width="12.8583333333333" customWidth="1"/>
  </cols>
  <sheetData>
    <row r="1" customHeight="1" spans="1:8">
      <c r="A1" s="1"/>
      <c r="B1" s="1"/>
      <c r="C1" s="1"/>
      <c r="D1" s="1"/>
      <c r="E1" s="1"/>
      <c r="F1" s="1"/>
      <c r="G1" s="1"/>
      <c r="H1" s="1"/>
    </row>
    <row r="2" ht="14.25" customHeight="1" spans="1:8">
      <c r="A2" s="17"/>
      <c r="B2" s="17"/>
      <c r="C2" s="17"/>
      <c r="D2" s="17"/>
      <c r="E2" s="17"/>
      <c r="F2" s="17"/>
      <c r="G2" s="17"/>
      <c r="H2" s="16" t="s">
        <v>502</v>
      </c>
    </row>
    <row r="3" ht="45" customHeight="1" spans="1:8">
      <c r="A3" s="13" t="s">
        <v>503</v>
      </c>
      <c r="B3" s="13"/>
      <c r="C3" s="13"/>
      <c r="D3" s="13"/>
      <c r="E3" s="13"/>
      <c r="F3" s="13"/>
      <c r="G3" s="13"/>
      <c r="H3" s="13"/>
    </row>
    <row r="4" ht="13.5" customHeight="1" spans="1:8">
      <c r="A4" s="12" t="str">
        <f>"单位名称："&amp;"楚雄彝族自治州地震局"</f>
        <v>单位名称：楚雄彝族自治州地震局</v>
      </c>
      <c r="B4" s="12"/>
      <c r="C4" s="12"/>
      <c r="D4" s="17"/>
      <c r="E4" s="17"/>
      <c r="F4" s="17"/>
      <c r="G4" s="17"/>
      <c r="H4" s="16" t="s">
        <v>54</v>
      </c>
    </row>
    <row r="5" ht="18" customHeight="1" spans="1:8">
      <c r="A5" s="6" t="s">
        <v>444</v>
      </c>
      <c r="B5" s="6" t="s">
        <v>504</v>
      </c>
      <c r="C5" s="6" t="s">
        <v>505</v>
      </c>
      <c r="D5" s="6" t="s">
        <v>506</v>
      </c>
      <c r="E5" s="6" t="s">
        <v>452</v>
      </c>
      <c r="F5" s="6" t="s">
        <v>507</v>
      </c>
      <c r="G5" s="6"/>
      <c r="H5" s="6"/>
    </row>
    <row r="6" ht="18" customHeight="1" spans="1:8">
      <c r="A6" s="6"/>
      <c r="B6" s="6"/>
      <c r="C6" s="6"/>
      <c r="D6" s="6"/>
      <c r="E6" s="6"/>
      <c r="F6" s="6" t="s">
        <v>453</v>
      </c>
      <c r="G6" s="6" t="s">
        <v>508</v>
      </c>
      <c r="H6" s="6" t="s">
        <v>509</v>
      </c>
    </row>
    <row r="7" ht="21" customHeight="1" spans="1:8">
      <c r="A7" s="18">
        <v>1</v>
      </c>
      <c r="B7" s="18">
        <v>2</v>
      </c>
      <c r="C7" s="18">
        <v>3</v>
      </c>
      <c r="D7" s="18">
        <v>4</v>
      </c>
      <c r="E7" s="18">
        <v>5</v>
      </c>
      <c r="F7" s="18">
        <v>6</v>
      </c>
      <c r="G7" s="18">
        <v>7</v>
      </c>
      <c r="H7" s="18">
        <v>8</v>
      </c>
    </row>
    <row r="8" ht="23.25" customHeight="1" spans="1:8">
      <c r="A8" s="8"/>
      <c r="B8" s="8"/>
      <c r="C8" s="8"/>
      <c r="D8" s="8"/>
      <c r="E8" s="19"/>
      <c r="F8" s="19"/>
      <c r="G8" s="19"/>
      <c r="H8" s="19"/>
    </row>
    <row r="9" ht="23.25" customHeight="1" spans="1:8">
      <c r="A9" s="8" t="s">
        <v>510</v>
      </c>
      <c r="B9" s="8"/>
      <c r="C9" s="8"/>
      <c r="D9" s="8"/>
      <c r="E9" s="19"/>
      <c r="F9" s="19"/>
      <c r="G9" s="19"/>
      <c r="H9" s="19"/>
    </row>
    <row r="10" ht="23.25" customHeight="1" spans="1:8">
      <c r="A10" s="11" t="s">
        <v>57</v>
      </c>
      <c r="B10" s="11"/>
      <c r="C10" s="11"/>
      <c r="D10" s="11"/>
      <c r="E10" s="11"/>
      <c r="F10" s="9"/>
      <c r="G10" s="20"/>
      <c r="H10" s="20"/>
    </row>
    <row r="11" customHeight="1" spans="1:1">
      <c r="A11" t="s">
        <v>511</v>
      </c>
    </row>
  </sheetData>
  <mergeCells count="9">
    <mergeCell ref="A3:H3"/>
    <mergeCell ref="A4:C4"/>
    <mergeCell ref="F5:H5"/>
    <mergeCell ref="A10:E10"/>
    <mergeCell ref="A5:A6"/>
    <mergeCell ref="B5:B6"/>
    <mergeCell ref="C5:C6"/>
    <mergeCell ref="D5:D6"/>
    <mergeCell ref="E5:E6"/>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B16" sqref="B16"/>
    </sheetView>
  </sheetViews>
  <sheetFormatPr defaultColWidth="10.7083333333333" defaultRowHeight="14.25" customHeight="1"/>
  <cols>
    <col min="1" max="7" width="17.575" customWidth="1"/>
    <col min="8" max="11" width="12.8583333333333" customWidth="1"/>
  </cols>
  <sheetData>
    <row r="1" customHeight="1" spans="1:11">
      <c r="A1" s="1"/>
      <c r="B1" s="1"/>
      <c r="C1" s="1"/>
      <c r="D1" s="1"/>
      <c r="E1" s="1"/>
      <c r="F1" s="1"/>
      <c r="G1" s="1"/>
      <c r="H1" s="1"/>
      <c r="I1" s="1"/>
      <c r="J1" s="1"/>
      <c r="K1" s="1"/>
    </row>
    <row r="2" ht="15.75" customHeight="1" spans="1:11">
      <c r="A2" s="12"/>
      <c r="B2" s="12"/>
      <c r="C2" s="12"/>
      <c r="D2" s="12"/>
      <c r="E2" s="12"/>
      <c r="F2" s="12"/>
      <c r="G2" s="12"/>
      <c r="H2" s="12"/>
      <c r="I2" s="12"/>
      <c r="J2" s="12"/>
      <c r="K2" s="16" t="s">
        <v>512</v>
      </c>
    </row>
    <row r="3" ht="46.15" customHeight="1" spans="1:11">
      <c r="A3" s="13" t="s">
        <v>513</v>
      </c>
      <c r="B3" s="13"/>
      <c r="C3" s="13"/>
      <c r="D3" s="13"/>
      <c r="E3" s="13"/>
      <c r="F3" s="13"/>
      <c r="G3" s="13"/>
      <c r="H3" s="13"/>
      <c r="I3" s="13"/>
      <c r="J3" s="13"/>
      <c r="K3" s="13"/>
    </row>
    <row r="4" ht="22.5" customHeight="1" spans="1:11">
      <c r="A4" s="12" t="str">
        <f>"单位名称："&amp;"楚雄彝族自治州地震局"</f>
        <v>单位名称：楚雄彝族自治州地震局</v>
      </c>
      <c r="B4" s="12"/>
      <c r="C4" s="12"/>
      <c r="D4" s="12"/>
      <c r="E4" s="12"/>
      <c r="F4" s="12"/>
      <c r="G4" s="12"/>
      <c r="H4" s="12"/>
      <c r="I4" s="12"/>
      <c r="J4" s="12"/>
      <c r="K4" s="16" t="s">
        <v>2</v>
      </c>
    </row>
    <row r="5" ht="22.5" customHeight="1" spans="1:11">
      <c r="A5" s="6" t="s">
        <v>289</v>
      </c>
      <c r="B5" s="6" t="s">
        <v>196</v>
      </c>
      <c r="C5" s="6" t="s">
        <v>194</v>
      </c>
      <c r="D5" s="6" t="s">
        <v>197</v>
      </c>
      <c r="E5" s="6" t="s">
        <v>198</v>
      </c>
      <c r="F5" s="6" t="s">
        <v>290</v>
      </c>
      <c r="G5" s="6" t="s">
        <v>291</v>
      </c>
      <c r="H5" s="6" t="s">
        <v>57</v>
      </c>
      <c r="I5" s="6" t="s">
        <v>514</v>
      </c>
      <c r="J5" s="6"/>
      <c r="K5" s="6"/>
    </row>
    <row r="6" ht="22.5" customHeight="1" spans="1:11">
      <c r="A6" s="6"/>
      <c r="B6" s="6"/>
      <c r="C6" s="6"/>
      <c r="D6" s="6"/>
      <c r="E6" s="6"/>
      <c r="F6" s="6"/>
      <c r="G6" s="6"/>
      <c r="H6" s="6" t="s">
        <v>59</v>
      </c>
      <c r="I6" s="6" t="s">
        <v>60</v>
      </c>
      <c r="J6" s="6" t="s">
        <v>61</v>
      </c>
      <c r="K6" s="6" t="s">
        <v>62</v>
      </c>
    </row>
    <row r="7" ht="22.5" customHeight="1" spans="1:11">
      <c r="A7" s="14">
        <v>1</v>
      </c>
      <c r="B7" s="14">
        <v>2</v>
      </c>
      <c r="C7" s="14">
        <v>3</v>
      </c>
      <c r="D7" s="15">
        <v>4</v>
      </c>
      <c r="E7" s="15">
        <v>5</v>
      </c>
      <c r="F7" s="15">
        <v>6</v>
      </c>
      <c r="G7" s="15">
        <v>7</v>
      </c>
      <c r="H7" s="15">
        <v>8</v>
      </c>
      <c r="I7" s="15">
        <v>9</v>
      </c>
      <c r="J7" s="15">
        <v>10</v>
      </c>
      <c r="K7" s="15">
        <v>11</v>
      </c>
    </row>
    <row r="8" ht="22.5" customHeight="1" spans="1:11">
      <c r="A8" s="8"/>
      <c r="B8" s="8"/>
      <c r="C8" s="8"/>
      <c r="D8" s="8"/>
      <c r="E8" s="8"/>
      <c r="F8" s="8"/>
      <c r="G8" s="8"/>
      <c r="H8" s="9"/>
      <c r="I8" s="9"/>
      <c r="J8" s="9"/>
      <c r="K8" s="9"/>
    </row>
    <row r="9" ht="22.5" customHeight="1" spans="1:11">
      <c r="A9" s="8" t="s">
        <v>510</v>
      </c>
      <c r="B9" s="8" t="s">
        <v>510</v>
      </c>
      <c r="C9" s="8" t="s">
        <v>510</v>
      </c>
      <c r="D9" s="8"/>
      <c r="E9" s="8"/>
      <c r="F9" s="8"/>
      <c r="G9" s="8"/>
      <c r="H9" s="9"/>
      <c r="I9" s="9"/>
      <c r="J9" s="9"/>
      <c r="K9" s="9"/>
    </row>
    <row r="10" ht="22.5" customHeight="1" spans="1:11">
      <c r="A10" s="11" t="s">
        <v>57</v>
      </c>
      <c r="B10" s="11"/>
      <c r="C10" s="11"/>
      <c r="D10" s="11"/>
      <c r="E10" s="11"/>
      <c r="F10" s="11"/>
      <c r="G10" s="11"/>
      <c r="H10" s="9"/>
      <c r="I10" s="9"/>
      <c r="J10" s="9"/>
      <c r="K10" s="9"/>
    </row>
    <row r="11" customHeight="1" spans="1:1">
      <c r="A11" t="s">
        <v>515</v>
      </c>
    </row>
  </sheetData>
  <mergeCells count="12">
    <mergeCell ref="A3:K3"/>
    <mergeCell ref="A4:J4"/>
    <mergeCell ref="I5:K5"/>
    <mergeCell ref="A10:G10"/>
    <mergeCell ref="A5:A6"/>
    <mergeCell ref="B5:B6"/>
    <mergeCell ref="C5:C6"/>
    <mergeCell ref="D5:D6"/>
    <mergeCell ref="E5:E6"/>
    <mergeCell ref="F5:F6"/>
    <mergeCell ref="G5:G6"/>
    <mergeCell ref="H5:H6"/>
  </mergeCells>
  <printOptions horizontalCentered="1"/>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showZeros="0" workbookViewId="0">
      <pane ySplit="1" topLeftCell="A2" activePane="bottomLeft" state="frozen"/>
      <selection/>
      <selection pane="bottomLeft" activeCell="G26" sqref="G26"/>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83333333333" customWidth="1"/>
  </cols>
  <sheetData>
    <row r="1" customHeight="1" spans="1:7">
      <c r="A1" s="1"/>
      <c r="B1" s="1"/>
      <c r="C1" s="1"/>
      <c r="D1" s="1"/>
      <c r="E1" s="1"/>
      <c r="F1" s="1"/>
      <c r="G1" s="1"/>
    </row>
    <row r="2" ht="15" customHeight="1" spans="1:7">
      <c r="A2" s="2"/>
      <c r="B2" s="2"/>
      <c r="C2" s="2"/>
      <c r="D2" s="2"/>
      <c r="E2" s="2"/>
      <c r="F2" s="2"/>
      <c r="G2" s="3" t="s">
        <v>516</v>
      </c>
    </row>
    <row r="3" ht="45" customHeight="1" spans="1:7">
      <c r="A3" s="4" t="s">
        <v>517</v>
      </c>
      <c r="B3" s="4"/>
      <c r="C3" s="4"/>
      <c r="D3" s="4"/>
      <c r="E3" s="4"/>
      <c r="F3" s="4"/>
      <c r="G3" s="4"/>
    </row>
    <row r="4" ht="15" customHeight="1" spans="1:7">
      <c r="A4" s="5" t="str">
        <f>"单位名称："&amp;"楚雄彝族自治州地震局"</f>
        <v>单位名称：楚雄彝族自治州地震局</v>
      </c>
      <c r="B4" s="5"/>
      <c r="C4" s="2"/>
      <c r="D4" s="2"/>
      <c r="E4" s="2"/>
      <c r="F4" s="2"/>
      <c r="G4" s="3" t="s">
        <v>54</v>
      </c>
    </row>
    <row r="5" ht="45" customHeight="1" spans="1:7">
      <c r="A5" s="6" t="s">
        <v>194</v>
      </c>
      <c r="B5" s="6" t="s">
        <v>289</v>
      </c>
      <c r="C5" s="6" t="s">
        <v>196</v>
      </c>
      <c r="D5" s="6" t="s">
        <v>518</v>
      </c>
      <c r="E5" s="6" t="s">
        <v>60</v>
      </c>
      <c r="F5" s="6"/>
      <c r="G5" s="6"/>
    </row>
    <row r="6" ht="45" customHeight="1" spans="1:7">
      <c r="A6" s="6"/>
      <c r="B6" s="6"/>
      <c r="C6" s="6"/>
      <c r="D6" s="6"/>
      <c r="E6" s="6" t="s">
        <v>519</v>
      </c>
      <c r="F6" s="6" t="s">
        <v>520</v>
      </c>
      <c r="G6" s="6" t="s">
        <v>521</v>
      </c>
    </row>
    <row r="7" ht="15" customHeight="1" spans="1:7">
      <c r="A7" s="7">
        <v>1</v>
      </c>
      <c r="B7" s="7">
        <v>2</v>
      </c>
      <c r="C7" s="7">
        <v>3</v>
      </c>
      <c r="D7" s="7">
        <v>4</v>
      </c>
      <c r="E7" s="7">
        <v>5</v>
      </c>
      <c r="F7" s="7">
        <v>6</v>
      </c>
      <c r="G7" s="7">
        <v>7</v>
      </c>
    </row>
    <row r="8" ht="22.5" customHeight="1" spans="1:7">
      <c r="A8" s="8" t="s">
        <v>71</v>
      </c>
      <c r="B8" s="8"/>
      <c r="C8" s="8"/>
      <c r="D8" s="8"/>
      <c r="E8" s="9">
        <v>447000</v>
      </c>
      <c r="F8" s="9">
        <v>1946000</v>
      </c>
      <c r="G8" s="9">
        <v>1946000</v>
      </c>
    </row>
    <row r="9" ht="22.5" customHeight="1" spans="1:7">
      <c r="A9" s="10" t="s">
        <v>71</v>
      </c>
      <c r="B9" s="8"/>
      <c r="C9" s="8"/>
      <c r="D9" s="8"/>
      <c r="E9" s="9">
        <v>447000</v>
      </c>
      <c r="F9" s="9">
        <v>1946000</v>
      </c>
      <c r="G9" s="9">
        <v>1946000</v>
      </c>
    </row>
    <row r="10" ht="22.5" customHeight="1" spans="1:7">
      <c r="A10" s="8"/>
      <c r="B10" s="8" t="s">
        <v>295</v>
      </c>
      <c r="C10" s="8" t="s">
        <v>301</v>
      </c>
      <c r="D10" s="8" t="s">
        <v>522</v>
      </c>
      <c r="E10" s="9">
        <v>6000</v>
      </c>
      <c r="F10" s="9">
        <v>6000</v>
      </c>
      <c r="G10" s="9">
        <v>6000</v>
      </c>
    </row>
    <row r="11" ht="22.5" customHeight="1" spans="1:7">
      <c r="A11" s="8"/>
      <c r="B11" s="8" t="s">
        <v>295</v>
      </c>
      <c r="C11" s="8" t="s">
        <v>305</v>
      </c>
      <c r="D11" s="8" t="s">
        <v>522</v>
      </c>
      <c r="E11" s="9">
        <v>201000</v>
      </c>
      <c r="F11" s="9">
        <v>1500000</v>
      </c>
      <c r="G11" s="9">
        <v>1500000</v>
      </c>
    </row>
    <row r="12" ht="22.5" customHeight="1" spans="1:7">
      <c r="A12" s="8"/>
      <c r="B12" s="8" t="s">
        <v>295</v>
      </c>
      <c r="C12" s="8" t="s">
        <v>297</v>
      </c>
      <c r="D12" s="8" t="s">
        <v>522</v>
      </c>
      <c r="E12" s="9">
        <v>240000</v>
      </c>
      <c r="F12" s="9">
        <v>440000</v>
      </c>
      <c r="G12" s="9">
        <v>440000</v>
      </c>
    </row>
    <row r="13" ht="22.5" customHeight="1" spans="1:7">
      <c r="A13" s="11" t="s">
        <v>57</v>
      </c>
      <c r="B13" s="11"/>
      <c r="C13" s="11"/>
      <c r="D13" s="11"/>
      <c r="E13" s="9">
        <v>447000</v>
      </c>
      <c r="F13" s="9">
        <v>1946000</v>
      </c>
      <c r="G13" s="9">
        <v>1946000</v>
      </c>
    </row>
  </sheetData>
  <mergeCells count="8">
    <mergeCell ref="A3:G3"/>
    <mergeCell ref="A4:B4"/>
    <mergeCell ref="E5:G5"/>
    <mergeCell ref="A13:D13"/>
    <mergeCell ref="A5:A6"/>
    <mergeCell ref="B5:B6"/>
    <mergeCell ref="C5:C6"/>
    <mergeCell ref="D5:D6"/>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2025年部门基本支出预算表（人员类、运转类公用经费项目）04</vt:lpstr>
      <vt:lpstr>2025年部门项目支出预算表（其他运转类、特定目标类项目）</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星空</cp:lastModifiedBy>
  <dcterms:created xsi:type="dcterms:W3CDTF">2025-02-18T03:35:00Z</dcterms:created>
  <dcterms:modified xsi:type="dcterms:W3CDTF">2025-02-25T03:03:13Z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B9FB1216BD544F629A22033DF0039865_13</vt:lpwstr>
  </property>
  <property fmtid="{D5CDD505-2E9C-101B-9397-08002B2CF9AE}" pid="3" name="KSOProductBuildVer">
    <vt:lpwstr>2052-12.1.0.16729</vt:lpwstr>
  </property>
</Properties>
</file>